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R-ITGIRL\IT-GirlDate\03専門部\01強化部\05 ジュニア優秀選手\ジュニア優秀選手名簿\H29 ジュニア優秀選手名簿\委員長送付データ　9月\"/>
    </mc:Choice>
  </mc:AlternateContent>
  <xr:revisionPtr revIDLastSave="0" documentId="13_ncr:1_{3DA68124-6C3E-4B16-A679-CA9BC3D091FE}" xr6:coauthVersionLast="34" xr6:coauthVersionMax="34" xr10:uidLastSave="{00000000-0000-0000-0000-000000000000}"/>
  <bookViews>
    <workbookView xWindow="600" yWindow="60" windowWidth="19392" windowHeight="8952" xr2:uid="{00000000-000D-0000-FFFF-FFFF00000000}"/>
  </bookViews>
  <sheets>
    <sheet name="男子 " sheetId="5" r:id="rId1"/>
    <sheet name="女子 " sheetId="6" r:id="rId2"/>
    <sheet name="学校ID" sheetId="8" r:id="rId3"/>
  </sheets>
  <definedNames>
    <definedName name="_xlnm.Print_Area" localSheetId="2">学校ID!$A$2:$M$172</definedName>
    <definedName name="_xlnm.Print_Area" localSheetId="1">'女子 '!$A$1:$K$24</definedName>
    <definedName name="_xlnm.Print_Area" localSheetId="0">'男子 '!$A$1:$K$24</definedName>
    <definedName name="_xlnm.Print_Titles" localSheetId="2">学校ID!$2:$3</definedName>
  </definedNames>
  <calcPr calcId="179021"/>
</workbook>
</file>

<file path=xl/calcChain.xml><?xml version="1.0" encoding="utf-8"?>
<calcChain xmlns="http://schemas.openxmlformats.org/spreadsheetml/2006/main">
  <c r="E8" i="5" l="1"/>
  <c r="L171" i="8" l="1"/>
  <c r="K171" i="8"/>
  <c r="L170" i="8"/>
  <c r="K170" i="8"/>
  <c r="L169" i="8"/>
  <c r="K169" i="8"/>
  <c r="L168" i="8"/>
  <c r="K168" i="8"/>
  <c r="L167" i="8"/>
  <c r="K167" i="8"/>
  <c r="L166" i="8"/>
  <c r="K166" i="8"/>
  <c r="L165" i="8"/>
  <c r="K165" i="8"/>
  <c r="L164" i="8"/>
  <c r="K164" i="8"/>
  <c r="L163" i="8"/>
  <c r="K163" i="8"/>
  <c r="L162" i="8"/>
  <c r="K162" i="8"/>
  <c r="L161" i="8"/>
  <c r="K161" i="8"/>
  <c r="L160" i="8"/>
  <c r="K160" i="8"/>
  <c r="L159" i="8"/>
  <c r="K159" i="8"/>
  <c r="L158" i="8"/>
  <c r="K158" i="8"/>
  <c r="L157" i="8"/>
  <c r="K157" i="8"/>
  <c r="L156" i="8"/>
  <c r="K156" i="8"/>
  <c r="L155" i="8"/>
  <c r="K155" i="8"/>
  <c r="L154" i="8"/>
  <c r="K154" i="8"/>
  <c r="L153" i="8"/>
  <c r="K153" i="8"/>
  <c r="L152" i="8"/>
  <c r="K152" i="8"/>
  <c r="L151" i="8"/>
  <c r="K151" i="8"/>
  <c r="L150" i="8"/>
  <c r="K150" i="8"/>
  <c r="L149" i="8"/>
  <c r="K149" i="8"/>
  <c r="L148" i="8"/>
  <c r="K148" i="8"/>
  <c r="L147" i="8"/>
  <c r="K147" i="8"/>
  <c r="L146" i="8"/>
  <c r="K146" i="8"/>
  <c r="L145" i="8"/>
  <c r="K145" i="8"/>
  <c r="L144" i="8"/>
  <c r="K144" i="8"/>
  <c r="L143" i="8"/>
  <c r="K143" i="8"/>
  <c r="L142" i="8"/>
  <c r="K142" i="8"/>
  <c r="L141" i="8"/>
  <c r="K141" i="8"/>
  <c r="L140" i="8"/>
  <c r="K140" i="8"/>
  <c r="L139" i="8"/>
  <c r="K139" i="8"/>
  <c r="L138" i="8"/>
  <c r="K138" i="8"/>
  <c r="L137" i="8"/>
  <c r="K137" i="8"/>
  <c r="L136" i="8"/>
  <c r="K136" i="8"/>
  <c r="L135" i="8"/>
  <c r="K135" i="8"/>
  <c r="L134" i="8"/>
  <c r="K134" i="8"/>
  <c r="L133" i="8"/>
  <c r="K133" i="8"/>
  <c r="L132" i="8"/>
  <c r="K132" i="8"/>
  <c r="L131" i="8"/>
  <c r="K131" i="8"/>
  <c r="L130" i="8"/>
  <c r="K130" i="8"/>
  <c r="L129" i="8"/>
  <c r="K129" i="8"/>
  <c r="L128" i="8"/>
  <c r="K128" i="8"/>
  <c r="L127" i="8"/>
  <c r="K127" i="8"/>
  <c r="L126" i="8"/>
  <c r="K126" i="8"/>
  <c r="L125" i="8"/>
  <c r="K125" i="8"/>
  <c r="L124" i="8"/>
  <c r="K124" i="8"/>
  <c r="L123" i="8"/>
  <c r="K123" i="8"/>
  <c r="L122" i="8"/>
  <c r="K122" i="8"/>
  <c r="L121" i="8"/>
  <c r="K121" i="8"/>
  <c r="L120" i="8"/>
  <c r="K120" i="8"/>
  <c r="L119" i="8"/>
  <c r="K119" i="8"/>
  <c r="L118" i="8"/>
  <c r="K118" i="8"/>
  <c r="L117" i="8"/>
  <c r="K117" i="8"/>
  <c r="L116" i="8"/>
  <c r="K116" i="8"/>
  <c r="L115" i="8"/>
  <c r="K115" i="8"/>
  <c r="L114" i="8"/>
  <c r="K114" i="8"/>
  <c r="L113" i="8"/>
  <c r="K113" i="8"/>
  <c r="L112" i="8"/>
  <c r="K112" i="8"/>
  <c r="L111" i="8"/>
  <c r="K111" i="8"/>
  <c r="L110" i="8"/>
  <c r="K110" i="8"/>
  <c r="L109" i="8"/>
  <c r="K109" i="8"/>
  <c r="L108" i="8"/>
  <c r="K108" i="8"/>
  <c r="L107" i="8"/>
  <c r="K107" i="8"/>
  <c r="L106" i="8"/>
  <c r="K106" i="8"/>
  <c r="L105" i="8"/>
  <c r="K105" i="8"/>
  <c r="L104" i="8"/>
  <c r="K104" i="8"/>
  <c r="L103" i="8"/>
  <c r="K103" i="8"/>
  <c r="L102" i="8"/>
  <c r="K102" i="8"/>
  <c r="L101" i="8"/>
  <c r="K101" i="8"/>
  <c r="L100" i="8"/>
  <c r="K100" i="8"/>
  <c r="L99" i="8"/>
  <c r="K99" i="8"/>
  <c r="L98" i="8"/>
  <c r="K98" i="8"/>
  <c r="L97" i="8"/>
  <c r="K97" i="8"/>
  <c r="L96" i="8"/>
  <c r="K96" i="8"/>
  <c r="L95" i="8"/>
  <c r="K95" i="8"/>
  <c r="L94" i="8"/>
  <c r="K94" i="8"/>
  <c r="L93" i="8"/>
  <c r="K93" i="8"/>
  <c r="L92" i="8"/>
  <c r="K92" i="8"/>
  <c r="L91" i="8"/>
  <c r="K91" i="8"/>
  <c r="L90" i="8"/>
  <c r="K90" i="8"/>
  <c r="L89" i="8"/>
  <c r="K89" i="8"/>
  <c r="L88" i="8"/>
  <c r="K88" i="8"/>
  <c r="L87" i="8"/>
  <c r="K87" i="8"/>
  <c r="L86" i="8"/>
  <c r="K86" i="8"/>
  <c r="L85" i="8"/>
  <c r="K85" i="8"/>
  <c r="L84" i="8"/>
  <c r="K84" i="8"/>
  <c r="L83" i="8"/>
  <c r="K83" i="8"/>
  <c r="L82" i="8"/>
  <c r="K82" i="8"/>
  <c r="L81" i="8"/>
  <c r="K81" i="8"/>
  <c r="L80" i="8"/>
  <c r="K80" i="8"/>
  <c r="L79" i="8"/>
  <c r="K79" i="8"/>
  <c r="L78" i="8"/>
  <c r="K78" i="8"/>
  <c r="L77" i="8"/>
  <c r="K77" i="8"/>
  <c r="L76" i="8"/>
  <c r="K76" i="8"/>
  <c r="L75" i="8"/>
  <c r="K75" i="8"/>
  <c r="L74" i="8"/>
  <c r="K74" i="8"/>
  <c r="L73" i="8"/>
  <c r="K73" i="8"/>
  <c r="L72" i="8"/>
  <c r="K72" i="8"/>
  <c r="L71" i="8"/>
  <c r="K71" i="8"/>
  <c r="L70" i="8"/>
  <c r="K70" i="8"/>
  <c r="L69" i="8"/>
  <c r="K69" i="8"/>
  <c r="L68" i="8"/>
  <c r="K68" i="8"/>
  <c r="L67" i="8"/>
  <c r="K67" i="8"/>
  <c r="L66" i="8"/>
  <c r="K66" i="8"/>
  <c r="L65" i="8"/>
  <c r="K65" i="8"/>
  <c r="L64" i="8"/>
  <c r="K64" i="8"/>
  <c r="L63" i="8"/>
  <c r="K63" i="8"/>
  <c r="L62" i="8"/>
  <c r="K62" i="8"/>
  <c r="L61" i="8"/>
  <c r="K61" i="8"/>
  <c r="L60" i="8"/>
  <c r="K60" i="8"/>
  <c r="L59" i="8"/>
  <c r="K59" i="8"/>
  <c r="L58" i="8"/>
  <c r="K58" i="8"/>
  <c r="L57" i="8"/>
  <c r="K57" i="8"/>
  <c r="L56" i="8"/>
  <c r="K56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8" i="8"/>
  <c r="K28" i="8"/>
  <c r="L27" i="8"/>
  <c r="K27" i="8"/>
  <c r="L26" i="8"/>
  <c r="K26" i="8"/>
  <c r="L25" i="8"/>
  <c r="K25" i="8"/>
  <c r="L24" i="8"/>
  <c r="K24" i="8"/>
  <c r="L23" i="8"/>
  <c r="K23" i="8"/>
  <c r="L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L14" i="8"/>
  <c r="K14" i="8"/>
  <c r="L13" i="8"/>
  <c r="K13" i="8"/>
  <c r="L12" i="8"/>
  <c r="K12" i="8"/>
  <c r="L11" i="8"/>
  <c r="K11" i="8"/>
  <c r="L10" i="8"/>
  <c r="K10" i="8"/>
  <c r="L9" i="8"/>
  <c r="K9" i="8"/>
  <c r="L8" i="8"/>
  <c r="K8" i="8"/>
  <c r="L7" i="8"/>
  <c r="K7" i="8"/>
  <c r="L6" i="8"/>
  <c r="K6" i="8"/>
  <c r="L5" i="8"/>
  <c r="K5" i="8"/>
  <c r="L4" i="8"/>
  <c r="K4" i="8"/>
  <c r="E19" i="6"/>
  <c r="E18" i="6"/>
  <c r="E17" i="6"/>
  <c r="E16" i="6"/>
  <c r="E15" i="6"/>
  <c r="E14" i="6"/>
  <c r="E13" i="6"/>
  <c r="E12" i="6"/>
  <c r="E11" i="6"/>
  <c r="E10" i="6"/>
  <c r="E9" i="6"/>
  <c r="E8" i="6"/>
  <c r="E9" i="5"/>
  <c r="E19" i="5"/>
  <c r="E18" i="5"/>
  <c r="E17" i="5"/>
  <c r="E16" i="5"/>
  <c r="E15" i="5"/>
  <c r="E14" i="5"/>
  <c r="E13" i="5"/>
  <c r="E12" i="5"/>
  <c r="E11" i="5"/>
  <c r="E10" i="5"/>
  <c r="M171" i="8" l="1"/>
  <c r="M170" i="8"/>
  <c r="M28" i="8"/>
  <c r="M96" i="8"/>
  <c r="M98" i="8"/>
  <c r="M102" i="8"/>
  <c r="M104" i="8"/>
  <c r="M106" i="8"/>
  <c r="M108" i="8"/>
  <c r="M112" i="8"/>
  <c r="M114" i="8"/>
  <c r="M118" i="8"/>
  <c r="M120" i="8"/>
  <c r="M121" i="8"/>
  <c r="M123" i="8"/>
  <c r="M127" i="8"/>
  <c r="M129" i="8"/>
  <c r="M133" i="8"/>
  <c r="M135" i="8"/>
  <c r="M137" i="8"/>
  <c r="M139" i="8"/>
  <c r="M144" i="8"/>
  <c r="M148" i="8"/>
  <c r="M151" i="8"/>
  <c r="M153" i="8"/>
  <c r="M159" i="8"/>
  <c r="M161" i="8"/>
  <c r="M163" i="8"/>
  <c r="M165" i="8"/>
  <c r="M169" i="8"/>
  <c r="M6" i="8"/>
  <c r="M8" i="8"/>
  <c r="M10" i="8"/>
  <c r="M12" i="8"/>
  <c r="M16" i="8"/>
  <c r="M18" i="8"/>
  <c r="M22" i="8"/>
  <c r="M24" i="8"/>
  <c r="M26" i="8"/>
  <c r="M32" i="8"/>
  <c r="M34" i="8"/>
  <c r="M38" i="8"/>
  <c r="M40" i="8"/>
  <c r="M42" i="8"/>
  <c r="M44" i="8"/>
  <c r="M48" i="8"/>
  <c r="M50" i="8"/>
  <c r="M54" i="8"/>
  <c r="M56" i="8"/>
  <c r="M58" i="8"/>
  <c r="M60" i="8"/>
  <c r="M64" i="8"/>
  <c r="M66" i="8"/>
  <c r="M70" i="8"/>
  <c r="M72" i="8"/>
  <c r="M74" i="8"/>
  <c r="M76" i="8"/>
  <c r="M80" i="8"/>
  <c r="M82" i="8"/>
  <c r="M86" i="8"/>
  <c r="M88" i="8"/>
  <c r="M90" i="8"/>
  <c r="M92" i="8"/>
  <c r="M7" i="8"/>
  <c r="M11" i="8"/>
  <c r="M13" i="8"/>
  <c r="M15" i="8"/>
  <c r="M17" i="8"/>
  <c r="M19" i="8"/>
  <c r="M21" i="8"/>
  <c r="M23" i="8"/>
  <c r="M27" i="8"/>
  <c r="M29" i="8"/>
  <c r="M31" i="8"/>
  <c r="M33" i="8"/>
  <c r="M35" i="8"/>
  <c r="M37" i="8"/>
  <c r="M39" i="8"/>
  <c r="M43" i="8"/>
  <c r="M45" i="8"/>
  <c r="M47" i="8"/>
  <c r="M49" i="8"/>
  <c r="M51" i="8"/>
  <c r="M53" i="8"/>
  <c r="M55" i="8"/>
  <c r="M59" i="8"/>
  <c r="M61" i="8"/>
  <c r="M63" i="8"/>
  <c r="M65" i="8"/>
  <c r="M67" i="8"/>
  <c r="M69" i="8"/>
  <c r="M71" i="8"/>
  <c r="M75" i="8"/>
  <c r="M77" i="8"/>
  <c r="M79" i="8"/>
  <c r="M81" i="8"/>
  <c r="M83" i="8"/>
  <c r="M85" i="8"/>
  <c r="M87" i="8"/>
  <c r="M91" i="8"/>
  <c r="M93" i="8"/>
  <c r="M95" i="8"/>
  <c r="M97" i="8"/>
  <c r="M99" i="8"/>
  <c r="M101" i="8"/>
  <c r="M103" i="8"/>
  <c r="M107" i="8"/>
  <c r="M109" i="8"/>
  <c r="M111" i="8"/>
  <c r="M113" i="8"/>
  <c r="M115" i="8"/>
  <c r="M117" i="8"/>
  <c r="M119" i="8"/>
  <c r="M122" i="8"/>
  <c r="M124" i="8"/>
  <c r="M126" i="8"/>
  <c r="M128" i="8"/>
  <c r="M130" i="8"/>
  <c r="M132" i="8"/>
  <c r="M134" i="8"/>
  <c r="M138" i="8"/>
  <c r="M140" i="8"/>
  <c r="M142" i="8"/>
  <c r="M143" i="8"/>
  <c r="M145" i="8"/>
  <c r="M147" i="8"/>
  <c r="M149" i="8"/>
  <c r="M152" i="8"/>
  <c r="M154" i="8"/>
  <c r="M156" i="8"/>
  <c r="M158" i="8"/>
  <c r="M160" i="8"/>
  <c r="M164" i="8"/>
  <c r="M166" i="8"/>
  <c r="M168" i="8"/>
  <c r="M9" i="8"/>
  <c r="M41" i="8"/>
  <c r="M73" i="8"/>
  <c r="M105" i="8"/>
  <c r="M136" i="8"/>
  <c r="M150" i="8"/>
  <c r="M162" i="8"/>
  <c r="M5" i="8"/>
  <c r="M25" i="8"/>
  <c r="M57" i="8"/>
  <c r="M89" i="8"/>
  <c r="M14" i="8"/>
  <c r="M20" i="8"/>
  <c r="M30" i="8"/>
  <c r="M36" i="8"/>
  <c r="M46" i="8"/>
  <c r="M52" i="8"/>
  <c r="M62" i="8"/>
  <c r="M68" i="8"/>
  <c r="M78" i="8"/>
  <c r="M84" i="8"/>
  <c r="M94" i="8"/>
  <c r="M100" i="8"/>
  <c r="M110" i="8"/>
  <c r="M116" i="8"/>
  <c r="M125" i="8"/>
  <c r="M131" i="8"/>
  <c r="M141" i="8"/>
  <c r="M146" i="8"/>
  <c r="M155" i="8"/>
  <c r="M157" i="8"/>
  <c r="M167" i="8"/>
  <c r="K172" i="8"/>
  <c r="L172" i="8"/>
  <c r="M4" i="8"/>
  <c r="M172" i="8" l="1"/>
</calcChain>
</file>

<file path=xl/sharedStrings.xml><?xml version="1.0" encoding="utf-8"?>
<sst xmlns="http://schemas.openxmlformats.org/spreadsheetml/2006/main" count="1228" uniqueCount="469">
  <si>
    <t>競技名</t>
    <rPh sb="0" eb="3">
      <t>キョウギメイ</t>
    </rPh>
    <phoneticPr fontId="1"/>
  </si>
  <si>
    <t>No.</t>
    <phoneticPr fontId="1"/>
  </si>
  <si>
    <t>ポジション等特記事項</t>
    <rPh sb="5" eb="6">
      <t>トウ</t>
    </rPh>
    <rPh sb="6" eb="8">
      <t>トッキ</t>
    </rPh>
    <rPh sb="8" eb="10">
      <t>ジコウ</t>
    </rPh>
    <phoneticPr fontId="1"/>
  </si>
  <si>
    <t>氏　　　名</t>
    <rPh sb="0" eb="1">
      <t>シ</t>
    </rPh>
    <rPh sb="4" eb="5">
      <t>メイ</t>
    </rPh>
    <phoneticPr fontId="1"/>
  </si>
  <si>
    <t>校　　名</t>
    <rPh sb="0" eb="1">
      <t>コウ</t>
    </rPh>
    <rPh sb="3" eb="4">
      <t>メイ</t>
    </rPh>
    <phoneticPr fontId="1"/>
  </si>
  <si>
    <t>成　　績</t>
    <rPh sb="0" eb="1">
      <t>シゲル</t>
    </rPh>
    <rPh sb="3" eb="4">
      <t>イサオ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</si>
  <si>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</si>
  <si>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</si>
  <si>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基　準</t>
    <rPh sb="0" eb="1">
      <t>モト</t>
    </rPh>
    <rPh sb="2" eb="3">
      <t>ジュン</t>
    </rPh>
    <phoneticPr fontId="1"/>
  </si>
  <si>
    <t>男子</t>
    <rPh sb="0" eb="2">
      <t>ダンシ</t>
    </rPh>
    <phoneticPr fontId="1"/>
  </si>
  <si>
    <t>報告期限</t>
    <rPh sb="0" eb="2">
      <t>ホウコク</t>
    </rPh>
    <rPh sb="2" eb="4">
      <t>キゲン</t>
    </rPh>
    <phoneticPr fontId="1"/>
  </si>
  <si>
    <t>女子</t>
    <rPh sb="0" eb="2">
      <t>ジョシ</t>
    </rPh>
    <phoneticPr fontId="1"/>
  </si>
  <si>
    <t>様式　７－１０男</t>
    <rPh sb="0" eb="2">
      <t>ヨウシキ</t>
    </rPh>
    <rPh sb="7" eb="8">
      <t>オトコ</t>
    </rPh>
    <phoneticPr fontId="1"/>
  </si>
  <si>
    <t>様式　７－１０女</t>
    <rPh sb="0" eb="2">
      <t>ヨウシキ</t>
    </rPh>
    <rPh sb="7" eb="8">
      <t>オンナ</t>
    </rPh>
    <phoneticPr fontId="1"/>
  </si>
  <si>
    <t>選手数</t>
    <rPh sb="0" eb="3">
      <t>センシュスウ</t>
    </rPh>
    <phoneticPr fontId="5"/>
  </si>
  <si>
    <t>中体連</t>
  </si>
  <si>
    <t>大会地区</t>
  </si>
  <si>
    <t>略称</t>
    <rPh sb="0" eb="2">
      <t>リャクショウ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</si>
  <si>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</si>
  <si>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</si>
  <si>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</si>
  <si>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エントリーなし</t>
    <phoneticPr fontId="5"/>
  </si>
  <si>
    <t>エントリーあり</t>
    <phoneticPr fontId="5"/>
  </si>
  <si>
    <t>前橋</t>
  </si>
  <si>
    <t>第一</t>
  </si>
  <si>
    <t>前・第　一</t>
    <phoneticPr fontId="5"/>
  </si>
  <si>
    <t>前橋市中学校体育連盟</t>
  </si>
  <si>
    <t>前　　橋</t>
  </si>
  <si>
    <t>前一</t>
    <rPh sb="0" eb="1">
      <t>マエ</t>
    </rPh>
    <rPh sb="1" eb="2">
      <t>イチ</t>
    </rPh>
    <phoneticPr fontId="5"/>
  </si>
  <si>
    <t>前</t>
  </si>
  <si>
    <t>みずき</t>
  </si>
  <si>
    <t>前・みずき</t>
  </si>
  <si>
    <t>みずき</t>
    <phoneticPr fontId="5"/>
  </si>
  <si>
    <t>第三</t>
  </si>
  <si>
    <t>前・第　三</t>
    <phoneticPr fontId="5"/>
  </si>
  <si>
    <t>前三</t>
    <rPh sb="0" eb="1">
      <t>マエ</t>
    </rPh>
    <rPh sb="1" eb="2">
      <t>サン</t>
    </rPh>
    <phoneticPr fontId="5"/>
  </si>
  <si>
    <t>第五</t>
  </si>
  <si>
    <t>前・第　五</t>
    <phoneticPr fontId="5"/>
  </si>
  <si>
    <t>前五</t>
    <rPh sb="0" eb="1">
      <t>マエ</t>
    </rPh>
    <rPh sb="1" eb="2">
      <t>ゴ</t>
    </rPh>
    <phoneticPr fontId="5"/>
  </si>
  <si>
    <t>第六</t>
  </si>
  <si>
    <t>前・第　六</t>
    <phoneticPr fontId="5"/>
  </si>
  <si>
    <t>前六</t>
    <rPh sb="0" eb="1">
      <t>マエ</t>
    </rPh>
    <rPh sb="1" eb="2">
      <t>ロク</t>
    </rPh>
    <phoneticPr fontId="5"/>
  </si>
  <si>
    <t>第七</t>
  </si>
  <si>
    <t>前・第　七</t>
    <phoneticPr fontId="5"/>
  </si>
  <si>
    <t>前七</t>
    <rPh sb="0" eb="1">
      <t>マエ</t>
    </rPh>
    <rPh sb="1" eb="2">
      <t>ナナ</t>
    </rPh>
    <phoneticPr fontId="5"/>
  </si>
  <si>
    <t>桂萱</t>
  </si>
  <si>
    <t>前・桂　萱</t>
    <phoneticPr fontId="5"/>
  </si>
  <si>
    <t>桂萱</t>
    <rPh sb="0" eb="1">
      <t>カツラ</t>
    </rPh>
    <rPh sb="1" eb="2">
      <t>カヤ</t>
    </rPh>
    <phoneticPr fontId="5"/>
  </si>
  <si>
    <t>芳賀</t>
  </si>
  <si>
    <t>前・芳　賀</t>
    <phoneticPr fontId="5"/>
  </si>
  <si>
    <t>芳賀</t>
    <rPh sb="0" eb="2">
      <t>ハガ</t>
    </rPh>
    <phoneticPr fontId="5"/>
  </si>
  <si>
    <t>元総社</t>
  </si>
  <si>
    <t>前・元総社</t>
  </si>
  <si>
    <t>元総社</t>
    <rPh sb="0" eb="1">
      <t>モト</t>
    </rPh>
    <rPh sb="1" eb="3">
      <t>ソウジャ</t>
    </rPh>
    <phoneticPr fontId="5"/>
  </si>
  <si>
    <t>東</t>
  </si>
  <si>
    <t>前　・　東</t>
    <phoneticPr fontId="5"/>
  </si>
  <si>
    <t>前東</t>
    <rPh sb="0" eb="1">
      <t>マエ</t>
    </rPh>
    <rPh sb="1" eb="2">
      <t>ヒガシ</t>
    </rPh>
    <phoneticPr fontId="5"/>
  </si>
  <si>
    <t>南橘</t>
  </si>
  <si>
    <t>前・南　橘</t>
    <phoneticPr fontId="5"/>
  </si>
  <si>
    <t>南橘</t>
    <rPh sb="0" eb="2">
      <t>ナンキツ</t>
    </rPh>
    <phoneticPr fontId="5"/>
  </si>
  <si>
    <t>木瀬</t>
  </si>
  <si>
    <t>前・木　瀬</t>
    <phoneticPr fontId="5"/>
  </si>
  <si>
    <t>木瀬</t>
    <rPh sb="0" eb="2">
      <t>キセ</t>
    </rPh>
    <phoneticPr fontId="5"/>
  </si>
  <si>
    <t>荒砥</t>
  </si>
  <si>
    <t>前・荒　砥</t>
    <phoneticPr fontId="5"/>
  </si>
  <si>
    <t>荒砥</t>
    <rPh sb="0" eb="2">
      <t>アラト</t>
    </rPh>
    <phoneticPr fontId="5"/>
  </si>
  <si>
    <t>春日</t>
  </si>
  <si>
    <t>前・春　日</t>
    <phoneticPr fontId="5"/>
  </si>
  <si>
    <t>春日</t>
    <rPh sb="0" eb="2">
      <t>カスガ</t>
    </rPh>
    <phoneticPr fontId="5"/>
  </si>
  <si>
    <t>広瀬</t>
  </si>
  <si>
    <t>前・広　瀬</t>
    <phoneticPr fontId="5"/>
  </si>
  <si>
    <t>広瀬</t>
    <rPh sb="0" eb="2">
      <t>ヒロセ</t>
    </rPh>
    <phoneticPr fontId="5"/>
  </si>
  <si>
    <t>鎌倉</t>
  </si>
  <si>
    <t>前・鎌　倉</t>
    <phoneticPr fontId="5"/>
  </si>
  <si>
    <t>鎌倉</t>
    <rPh sb="0" eb="2">
      <t>カマクラ</t>
    </rPh>
    <phoneticPr fontId="5"/>
  </si>
  <si>
    <t>箱田</t>
  </si>
  <si>
    <t>前・箱　田</t>
    <phoneticPr fontId="5"/>
  </si>
  <si>
    <t>箱田</t>
    <rPh sb="0" eb="2">
      <t>ハコダ</t>
    </rPh>
    <phoneticPr fontId="5"/>
  </si>
  <si>
    <t>大胡</t>
  </si>
  <si>
    <t>前・大　胡</t>
    <phoneticPr fontId="5"/>
  </si>
  <si>
    <t>大胡</t>
    <rPh sb="0" eb="2">
      <t>オオゴ</t>
    </rPh>
    <phoneticPr fontId="5"/>
  </si>
  <si>
    <t>宮城</t>
  </si>
  <si>
    <t>前・宮　城</t>
    <phoneticPr fontId="5"/>
  </si>
  <si>
    <t>宮城</t>
    <rPh sb="0" eb="2">
      <t>ミヤギ</t>
    </rPh>
    <phoneticPr fontId="5"/>
  </si>
  <si>
    <t>粕川</t>
  </si>
  <si>
    <t>前・粕　川</t>
    <phoneticPr fontId="5"/>
  </si>
  <si>
    <t>粕川</t>
    <rPh sb="0" eb="2">
      <t>カスカワ</t>
    </rPh>
    <phoneticPr fontId="5"/>
  </si>
  <si>
    <t>富士見</t>
  </si>
  <si>
    <t>前・富士見</t>
  </si>
  <si>
    <t>群大附属</t>
  </si>
  <si>
    <r>
      <t>前・</t>
    </r>
    <r>
      <rPr>
        <sz val="10"/>
        <color indexed="8"/>
        <rFont val="ＭＳ Ｐ明朝"/>
        <family val="1"/>
        <charset val="128"/>
      </rPr>
      <t>群大附属</t>
    </r>
    <phoneticPr fontId="5"/>
  </si>
  <si>
    <t>共愛</t>
  </si>
  <si>
    <t>前・共　愛</t>
    <phoneticPr fontId="5"/>
  </si>
  <si>
    <t>高崎</t>
  </si>
  <si>
    <t>高・第　一</t>
    <phoneticPr fontId="5"/>
  </si>
  <si>
    <t>高崎市中学校体育連盟</t>
  </si>
  <si>
    <t>高　　崎</t>
  </si>
  <si>
    <t>髙一</t>
    <rPh sb="0" eb="1">
      <t>タカ</t>
    </rPh>
    <rPh sb="1" eb="2">
      <t>イチ</t>
    </rPh>
    <phoneticPr fontId="5"/>
  </si>
  <si>
    <t>高</t>
  </si>
  <si>
    <t>高松</t>
    <rPh sb="0" eb="2">
      <t>タカマツ</t>
    </rPh>
    <phoneticPr fontId="7"/>
  </si>
  <si>
    <t>高・高　松</t>
    <phoneticPr fontId="5"/>
  </si>
  <si>
    <t>並榎</t>
    <rPh sb="0" eb="2">
      <t>ナミエ</t>
    </rPh>
    <phoneticPr fontId="7"/>
  </si>
  <si>
    <t>高・並　榎</t>
    <phoneticPr fontId="5"/>
  </si>
  <si>
    <t>豊岡</t>
    <rPh sb="0" eb="2">
      <t>トヨオカ</t>
    </rPh>
    <phoneticPr fontId="7"/>
  </si>
  <si>
    <t>高・豊　岡</t>
    <phoneticPr fontId="5"/>
  </si>
  <si>
    <t>中尾</t>
    <rPh sb="0" eb="2">
      <t>ナカオ</t>
    </rPh>
    <phoneticPr fontId="7"/>
  </si>
  <si>
    <t>高・中　尾</t>
    <phoneticPr fontId="5"/>
  </si>
  <si>
    <t>長野郷</t>
    <rPh sb="0" eb="2">
      <t>ナガノ</t>
    </rPh>
    <rPh sb="2" eb="3">
      <t>ゴウ</t>
    </rPh>
    <phoneticPr fontId="7"/>
  </si>
  <si>
    <t>高・長野郷</t>
  </si>
  <si>
    <t>大類</t>
    <rPh sb="0" eb="2">
      <t>オオルイ</t>
    </rPh>
    <phoneticPr fontId="7"/>
  </si>
  <si>
    <t>高・大　類</t>
    <phoneticPr fontId="5"/>
  </si>
  <si>
    <t>塚沢</t>
    <rPh sb="0" eb="2">
      <t>ツカサワ</t>
    </rPh>
    <phoneticPr fontId="7"/>
  </si>
  <si>
    <t>高・塚　沢</t>
    <phoneticPr fontId="5"/>
  </si>
  <si>
    <t>片岡</t>
    <rPh sb="0" eb="2">
      <t>カタオカ</t>
    </rPh>
    <phoneticPr fontId="7"/>
  </si>
  <si>
    <t>高・片　岡</t>
    <phoneticPr fontId="5"/>
  </si>
  <si>
    <t>佐野</t>
    <rPh sb="0" eb="2">
      <t>サノ</t>
    </rPh>
    <phoneticPr fontId="7"/>
  </si>
  <si>
    <t>高・佐　野</t>
    <phoneticPr fontId="5"/>
  </si>
  <si>
    <t>南八幡</t>
    <rPh sb="0" eb="3">
      <t>ミナミヤワタ</t>
    </rPh>
    <phoneticPr fontId="7"/>
  </si>
  <si>
    <t>高・南八幡</t>
  </si>
  <si>
    <t>倉賀野</t>
    <rPh sb="0" eb="3">
      <t>クラガノ</t>
    </rPh>
    <phoneticPr fontId="7"/>
  </si>
  <si>
    <t>高・倉賀野</t>
  </si>
  <si>
    <t>高南</t>
    <rPh sb="0" eb="2">
      <t>コウナン</t>
    </rPh>
    <phoneticPr fontId="7"/>
  </si>
  <si>
    <t>高・高　南</t>
    <phoneticPr fontId="5"/>
  </si>
  <si>
    <t>寺尾</t>
    <rPh sb="0" eb="2">
      <t>テラオ</t>
    </rPh>
    <phoneticPr fontId="7"/>
  </si>
  <si>
    <t>高・寺　尾</t>
    <phoneticPr fontId="5"/>
  </si>
  <si>
    <t>八幡</t>
    <rPh sb="0" eb="2">
      <t>ヤワタ</t>
    </rPh>
    <phoneticPr fontId="7"/>
  </si>
  <si>
    <t>高・八　幡</t>
    <phoneticPr fontId="5"/>
  </si>
  <si>
    <t>矢中</t>
    <rPh sb="0" eb="2">
      <t>ヤナカ</t>
    </rPh>
    <phoneticPr fontId="7"/>
  </si>
  <si>
    <t>高・矢　中</t>
    <phoneticPr fontId="5"/>
  </si>
  <si>
    <t>倉渕</t>
  </si>
  <si>
    <t>高・倉　渕</t>
    <phoneticPr fontId="5"/>
  </si>
  <si>
    <t>箕郷</t>
  </si>
  <si>
    <t>高・箕　郷</t>
    <phoneticPr fontId="5"/>
  </si>
  <si>
    <t>群馬中央</t>
  </si>
  <si>
    <r>
      <t>高・</t>
    </r>
    <r>
      <rPr>
        <sz val="10"/>
        <color indexed="8"/>
        <rFont val="ＭＳ Ｐ明朝"/>
        <family val="1"/>
        <charset val="128"/>
      </rPr>
      <t>群馬中央</t>
    </r>
    <phoneticPr fontId="5"/>
  </si>
  <si>
    <t>群馬南</t>
  </si>
  <si>
    <t>高・群馬南</t>
  </si>
  <si>
    <t>新町</t>
  </si>
  <si>
    <t>高・新　町</t>
    <phoneticPr fontId="5"/>
  </si>
  <si>
    <t>榛名</t>
  </si>
  <si>
    <t>高・榛　名</t>
    <phoneticPr fontId="5"/>
  </si>
  <si>
    <t>吉井中央</t>
    <rPh sb="0" eb="2">
      <t>ヨシイ</t>
    </rPh>
    <rPh sb="2" eb="4">
      <t>チュウオウ</t>
    </rPh>
    <phoneticPr fontId="7"/>
  </si>
  <si>
    <r>
      <t>高・</t>
    </r>
    <r>
      <rPr>
        <sz val="10"/>
        <color indexed="8"/>
        <rFont val="ＭＳ Ｐ明朝"/>
        <family val="1"/>
        <charset val="128"/>
      </rPr>
      <t>吉井中央</t>
    </r>
    <phoneticPr fontId="5"/>
  </si>
  <si>
    <t>吉井西</t>
    <rPh sb="0" eb="2">
      <t>ヨシイ</t>
    </rPh>
    <rPh sb="2" eb="3">
      <t>ニシ</t>
    </rPh>
    <phoneticPr fontId="7"/>
  </si>
  <si>
    <t>高・吉井西</t>
  </si>
  <si>
    <t>入野</t>
    <rPh sb="0" eb="2">
      <t>イリノ</t>
    </rPh>
    <phoneticPr fontId="7"/>
  </si>
  <si>
    <t>高・入　野</t>
    <phoneticPr fontId="5"/>
  </si>
  <si>
    <t>中央中等</t>
    <rPh sb="0" eb="2">
      <t>チュウオウ</t>
    </rPh>
    <rPh sb="2" eb="4">
      <t>チュウトウ</t>
    </rPh>
    <phoneticPr fontId="7"/>
  </si>
  <si>
    <r>
      <t>高・</t>
    </r>
    <r>
      <rPr>
        <sz val="10"/>
        <color indexed="8"/>
        <rFont val="ＭＳ Ｐ明朝"/>
        <family val="1"/>
        <charset val="128"/>
      </rPr>
      <t>中央中等</t>
    </r>
    <phoneticPr fontId="5"/>
  </si>
  <si>
    <t>桐生</t>
  </si>
  <si>
    <t>中央</t>
  </si>
  <si>
    <t>桐・中　央</t>
    <phoneticPr fontId="5"/>
  </si>
  <si>
    <t>桐生市中学校体育連盟</t>
  </si>
  <si>
    <t>桐生みどり</t>
  </si>
  <si>
    <t>桐中央</t>
    <rPh sb="0" eb="1">
      <t>キリ</t>
    </rPh>
    <rPh sb="1" eb="3">
      <t>チュウオウ</t>
    </rPh>
    <phoneticPr fontId="5"/>
  </si>
  <si>
    <t>桐</t>
  </si>
  <si>
    <t>清流</t>
    <rPh sb="0" eb="2">
      <t>セイリュウ</t>
    </rPh>
    <phoneticPr fontId="7"/>
  </si>
  <si>
    <t>桐・清　流</t>
    <phoneticPr fontId="5"/>
  </si>
  <si>
    <t>境野</t>
    <rPh sb="0" eb="2">
      <t>サカイノ</t>
    </rPh>
    <phoneticPr fontId="7"/>
  </si>
  <si>
    <t>桐・境　野</t>
    <phoneticPr fontId="5"/>
  </si>
  <si>
    <t>広沢</t>
    <rPh sb="0" eb="2">
      <t>ヒロサワ</t>
    </rPh>
    <phoneticPr fontId="7"/>
  </si>
  <si>
    <t>桐・広　沢</t>
    <phoneticPr fontId="5"/>
  </si>
  <si>
    <t>梅田</t>
    <rPh sb="0" eb="2">
      <t>ウメダ</t>
    </rPh>
    <phoneticPr fontId="7"/>
  </si>
  <si>
    <t>桐・梅　田</t>
    <phoneticPr fontId="5"/>
  </si>
  <si>
    <t>相生</t>
    <rPh sb="0" eb="2">
      <t>アイオイ</t>
    </rPh>
    <phoneticPr fontId="7"/>
  </si>
  <si>
    <t>桐・相　生</t>
    <phoneticPr fontId="5"/>
  </si>
  <si>
    <t>川内</t>
    <rPh sb="0" eb="2">
      <t>カワウチ</t>
    </rPh>
    <phoneticPr fontId="7"/>
  </si>
  <si>
    <t>桐・川　内</t>
    <phoneticPr fontId="5"/>
  </si>
  <si>
    <t>桜木</t>
    <rPh sb="0" eb="2">
      <t>サクラギ</t>
    </rPh>
    <phoneticPr fontId="7"/>
  </si>
  <si>
    <t>桐・桜　木</t>
    <phoneticPr fontId="5"/>
  </si>
  <si>
    <t>新里</t>
    <rPh sb="0" eb="2">
      <t>ニイサト</t>
    </rPh>
    <phoneticPr fontId="7"/>
  </si>
  <si>
    <t>桐・新　里</t>
    <phoneticPr fontId="5"/>
  </si>
  <si>
    <t>黒保根</t>
    <rPh sb="0" eb="3">
      <t>クロホネ</t>
    </rPh>
    <phoneticPr fontId="7"/>
  </si>
  <si>
    <t>桐・黒保根</t>
  </si>
  <si>
    <t>樹德</t>
    <rPh sb="0" eb="1">
      <t>ジュ</t>
    </rPh>
    <rPh sb="1" eb="2">
      <t>トク</t>
    </rPh>
    <phoneticPr fontId="7"/>
  </si>
  <si>
    <t>桐・樹　德</t>
    <phoneticPr fontId="5"/>
  </si>
  <si>
    <t>桐大附属</t>
    <rPh sb="0" eb="1">
      <t>キリ</t>
    </rPh>
    <rPh sb="1" eb="2">
      <t>ダイ</t>
    </rPh>
    <rPh sb="2" eb="4">
      <t>フゾク</t>
    </rPh>
    <phoneticPr fontId="7"/>
  </si>
  <si>
    <r>
      <t>桐・</t>
    </r>
    <r>
      <rPr>
        <sz val="10"/>
        <color indexed="8"/>
        <rFont val="ＭＳ Ｐ明朝"/>
        <family val="1"/>
        <charset val="128"/>
      </rPr>
      <t>桐大附属</t>
    </r>
    <phoneticPr fontId="5"/>
  </si>
  <si>
    <t>みどり</t>
  </si>
  <si>
    <t>笠懸</t>
    <rPh sb="0" eb="2">
      <t>カサガケ</t>
    </rPh>
    <phoneticPr fontId="7"/>
  </si>
  <si>
    <t>み・笠　懸</t>
    <phoneticPr fontId="5"/>
  </si>
  <si>
    <t>み</t>
  </si>
  <si>
    <t>笠懸南</t>
    <rPh sb="0" eb="2">
      <t>カサガケ</t>
    </rPh>
    <rPh sb="2" eb="3">
      <t>ミナミ</t>
    </rPh>
    <phoneticPr fontId="7"/>
  </si>
  <si>
    <t>み・笠懸南</t>
  </si>
  <si>
    <t>大間々</t>
    <rPh sb="0" eb="3">
      <t>オオママ</t>
    </rPh>
    <phoneticPr fontId="7"/>
  </si>
  <si>
    <t>み・大間々</t>
  </si>
  <si>
    <t>大間々東</t>
    <rPh sb="0" eb="3">
      <t>オオママ</t>
    </rPh>
    <rPh sb="3" eb="4">
      <t>ヒガシ</t>
    </rPh>
    <phoneticPr fontId="7"/>
  </si>
  <si>
    <t>み・大間々東</t>
  </si>
  <si>
    <t>東</t>
    <rPh sb="0" eb="1">
      <t>ヒガシ</t>
    </rPh>
    <phoneticPr fontId="7"/>
  </si>
  <si>
    <t>み　・　東</t>
    <phoneticPr fontId="5"/>
  </si>
  <si>
    <t>み東</t>
    <rPh sb="1" eb="2">
      <t>ヒガシ</t>
    </rPh>
    <phoneticPr fontId="7"/>
  </si>
  <si>
    <t>伊勢崎</t>
  </si>
  <si>
    <t>伊・第　一</t>
    <phoneticPr fontId="5"/>
  </si>
  <si>
    <t>伊勢崎市佐波郡中学校体育連盟</t>
  </si>
  <si>
    <t>伊勢崎佐波</t>
  </si>
  <si>
    <t>伊一</t>
    <rPh sb="0" eb="2">
      <t>イイチ</t>
    </rPh>
    <phoneticPr fontId="5"/>
  </si>
  <si>
    <t>伊</t>
  </si>
  <si>
    <t>第二</t>
  </si>
  <si>
    <t>伊・第　二</t>
    <phoneticPr fontId="5"/>
  </si>
  <si>
    <t>伊二</t>
    <rPh sb="0" eb="1">
      <t>イ</t>
    </rPh>
    <rPh sb="1" eb="2">
      <t>ニ</t>
    </rPh>
    <phoneticPr fontId="5"/>
  </si>
  <si>
    <t>伊・第　三</t>
    <phoneticPr fontId="5"/>
  </si>
  <si>
    <t>伊三</t>
    <rPh sb="0" eb="2">
      <t>イゾウ</t>
    </rPh>
    <phoneticPr fontId="5"/>
  </si>
  <si>
    <t>第四</t>
    <rPh sb="0" eb="2">
      <t>ダイヨン</t>
    </rPh>
    <phoneticPr fontId="7"/>
  </si>
  <si>
    <t>伊・第　四</t>
    <phoneticPr fontId="5"/>
  </si>
  <si>
    <t>伊四</t>
    <rPh sb="0" eb="1">
      <t>イ</t>
    </rPh>
    <rPh sb="1" eb="2">
      <t>ヨン</t>
    </rPh>
    <phoneticPr fontId="7"/>
  </si>
  <si>
    <t>殖蓮</t>
    <rPh sb="0" eb="2">
      <t>ウエハス</t>
    </rPh>
    <phoneticPr fontId="7"/>
  </si>
  <si>
    <t>伊・殖　蓮</t>
    <phoneticPr fontId="5"/>
  </si>
  <si>
    <t>宮郷</t>
    <rPh sb="0" eb="2">
      <t>ミヤゴウ</t>
    </rPh>
    <phoneticPr fontId="7"/>
  </si>
  <si>
    <t>伊・宮　郷</t>
    <phoneticPr fontId="5"/>
  </si>
  <si>
    <t>赤堀</t>
    <rPh sb="0" eb="2">
      <t>アカボリ</t>
    </rPh>
    <phoneticPr fontId="7"/>
  </si>
  <si>
    <t>伊・赤　堀</t>
    <phoneticPr fontId="5"/>
  </si>
  <si>
    <t>あずま</t>
  </si>
  <si>
    <t>伊・あずま</t>
  </si>
  <si>
    <t>あずま</t>
    <phoneticPr fontId="5"/>
  </si>
  <si>
    <t>境北</t>
    <rPh sb="0" eb="1">
      <t>サカイ</t>
    </rPh>
    <rPh sb="1" eb="2">
      <t>キタ</t>
    </rPh>
    <phoneticPr fontId="7"/>
  </si>
  <si>
    <t>伊・境　北</t>
    <phoneticPr fontId="5"/>
  </si>
  <si>
    <t>境西</t>
    <rPh sb="0" eb="1">
      <t>サカイ</t>
    </rPh>
    <rPh sb="1" eb="2">
      <t>ニシ</t>
    </rPh>
    <phoneticPr fontId="7"/>
  </si>
  <si>
    <t>伊・境　西</t>
    <phoneticPr fontId="5"/>
  </si>
  <si>
    <t>境南</t>
  </si>
  <si>
    <t>伊・境　南</t>
    <phoneticPr fontId="5"/>
  </si>
  <si>
    <t>四ツ葉</t>
    <rPh sb="0" eb="1">
      <t>ヨ</t>
    </rPh>
    <rPh sb="2" eb="3">
      <t>バ</t>
    </rPh>
    <phoneticPr fontId="7"/>
  </si>
  <si>
    <t>伊・四ツ葉</t>
  </si>
  <si>
    <t>佐波</t>
  </si>
  <si>
    <t>玉村</t>
  </si>
  <si>
    <t>佐・玉　村</t>
    <phoneticPr fontId="5"/>
  </si>
  <si>
    <t>佐</t>
  </si>
  <si>
    <t>玉村南</t>
  </si>
  <si>
    <t>佐・玉村南</t>
  </si>
  <si>
    <t>太田</t>
  </si>
  <si>
    <t>西</t>
  </si>
  <si>
    <t>太　・　西</t>
    <phoneticPr fontId="5"/>
  </si>
  <si>
    <t>太田市中学校体育連盟</t>
  </si>
  <si>
    <t>太　　田</t>
  </si>
  <si>
    <t>太西</t>
    <rPh sb="0" eb="2">
      <t>オオニシ</t>
    </rPh>
    <phoneticPr fontId="5"/>
  </si>
  <si>
    <t>太</t>
  </si>
  <si>
    <t>北</t>
  </si>
  <si>
    <t>太　・　北</t>
    <phoneticPr fontId="5"/>
  </si>
  <si>
    <t>太北</t>
    <rPh sb="0" eb="1">
      <t>タ</t>
    </rPh>
    <rPh sb="1" eb="2">
      <t>キタ</t>
    </rPh>
    <phoneticPr fontId="5"/>
  </si>
  <si>
    <t>太　・　東</t>
    <phoneticPr fontId="5"/>
  </si>
  <si>
    <t>太東</t>
    <rPh sb="0" eb="1">
      <t>タ</t>
    </rPh>
    <rPh sb="1" eb="2">
      <t>ヒガシ</t>
    </rPh>
    <phoneticPr fontId="5"/>
  </si>
  <si>
    <t>南</t>
  </si>
  <si>
    <t>太　・　南</t>
    <phoneticPr fontId="5"/>
  </si>
  <si>
    <t>太南</t>
    <rPh sb="0" eb="1">
      <t>タ</t>
    </rPh>
    <rPh sb="1" eb="2">
      <t>ミナミ</t>
    </rPh>
    <phoneticPr fontId="5"/>
  </si>
  <si>
    <t>休泊</t>
  </si>
  <si>
    <t>太・休　泊</t>
    <phoneticPr fontId="5"/>
  </si>
  <si>
    <t>強戸</t>
  </si>
  <si>
    <t>太・強　戸</t>
    <phoneticPr fontId="5"/>
  </si>
  <si>
    <t>宝泉</t>
  </si>
  <si>
    <t>太・宝　泉</t>
    <phoneticPr fontId="5"/>
  </si>
  <si>
    <t>毛里田</t>
  </si>
  <si>
    <t>太・毛里田</t>
  </si>
  <si>
    <t>城西</t>
  </si>
  <si>
    <t>太・城　西</t>
    <phoneticPr fontId="5"/>
  </si>
  <si>
    <t>城東</t>
  </si>
  <si>
    <t>太・城　東</t>
    <phoneticPr fontId="5"/>
  </si>
  <si>
    <t>旭</t>
  </si>
  <si>
    <t>太　・　旭</t>
    <phoneticPr fontId="5"/>
  </si>
  <si>
    <t>尾島</t>
  </si>
  <si>
    <t>太・尾　島</t>
    <phoneticPr fontId="5"/>
  </si>
  <si>
    <t>木崎</t>
  </si>
  <si>
    <t>太・木　崎</t>
    <phoneticPr fontId="5"/>
  </si>
  <si>
    <t>生品</t>
  </si>
  <si>
    <t>太・生　品</t>
    <phoneticPr fontId="5"/>
  </si>
  <si>
    <t>綿打</t>
  </si>
  <si>
    <t>太・綿　打</t>
    <phoneticPr fontId="5"/>
  </si>
  <si>
    <t>薮塚本町</t>
  </si>
  <si>
    <r>
      <t>太・</t>
    </r>
    <r>
      <rPr>
        <sz val="10"/>
        <color indexed="8"/>
        <rFont val="ＭＳ Ｐ明朝"/>
        <family val="1"/>
        <charset val="128"/>
      </rPr>
      <t>薮塚本町</t>
    </r>
    <phoneticPr fontId="5"/>
  </si>
  <si>
    <t>太田</t>
    <rPh sb="0" eb="2">
      <t>オオタ</t>
    </rPh>
    <phoneticPr fontId="7"/>
  </si>
  <si>
    <t>太・太　田</t>
    <phoneticPr fontId="5"/>
  </si>
  <si>
    <t>ぐんま国際</t>
    <rPh sb="3" eb="5">
      <t>コクサイ</t>
    </rPh>
    <phoneticPr fontId="7"/>
  </si>
  <si>
    <r>
      <t>太</t>
    </r>
    <r>
      <rPr>
        <sz val="9"/>
        <color indexed="8"/>
        <rFont val="ＭＳ Ｐ明朝"/>
        <family val="1"/>
        <charset val="128"/>
      </rPr>
      <t>・ぐんま国際</t>
    </r>
    <phoneticPr fontId="5"/>
  </si>
  <si>
    <t>沼田</t>
  </si>
  <si>
    <t>沼・沼　田</t>
    <phoneticPr fontId="5"/>
  </si>
  <si>
    <t>沼田市中学校体育連盟</t>
  </si>
  <si>
    <t>沼　田</t>
  </si>
  <si>
    <t>沼</t>
  </si>
  <si>
    <t>沼田南</t>
    <rPh sb="0" eb="2">
      <t>ヌマタ</t>
    </rPh>
    <rPh sb="2" eb="3">
      <t>ミナミ</t>
    </rPh>
    <phoneticPr fontId="7"/>
  </si>
  <si>
    <t>沼・沼田南</t>
  </si>
  <si>
    <t>沼南</t>
    <rPh sb="0" eb="2">
      <t>ショウナンミナミ</t>
    </rPh>
    <phoneticPr fontId="7"/>
  </si>
  <si>
    <t>沼田西</t>
    <rPh sb="0" eb="2">
      <t>ヌマタ</t>
    </rPh>
    <rPh sb="2" eb="3">
      <t>ニシ</t>
    </rPh>
    <phoneticPr fontId="7"/>
  </si>
  <si>
    <t>沼・沼田西</t>
  </si>
  <si>
    <t>沼西</t>
    <rPh sb="0" eb="1">
      <t>ヌマ</t>
    </rPh>
    <rPh sb="1" eb="2">
      <t>ニシ</t>
    </rPh>
    <phoneticPr fontId="7"/>
  </si>
  <si>
    <t>沼田東</t>
    <rPh sb="0" eb="2">
      <t>ヌマタ</t>
    </rPh>
    <rPh sb="2" eb="3">
      <t>ヒガシ</t>
    </rPh>
    <phoneticPr fontId="7"/>
  </si>
  <si>
    <t>沼・沼田東</t>
  </si>
  <si>
    <t>沼東</t>
    <rPh sb="0" eb="1">
      <t>ヌマ</t>
    </rPh>
    <rPh sb="1" eb="2">
      <t>ヒガシ</t>
    </rPh>
    <phoneticPr fontId="7"/>
  </si>
  <si>
    <t>池田</t>
    <rPh sb="0" eb="2">
      <t>イケダ</t>
    </rPh>
    <phoneticPr fontId="7"/>
  </si>
  <si>
    <t>沼・池　田</t>
    <phoneticPr fontId="5"/>
  </si>
  <si>
    <t>薄根</t>
    <rPh sb="0" eb="2">
      <t>ウスネ</t>
    </rPh>
    <phoneticPr fontId="7"/>
  </si>
  <si>
    <t>沼・薄　根</t>
    <phoneticPr fontId="5"/>
  </si>
  <si>
    <t>白沢</t>
  </si>
  <si>
    <t>沼・白　沢</t>
    <phoneticPr fontId="5"/>
  </si>
  <si>
    <t>利根</t>
  </si>
  <si>
    <t>沼・利　根</t>
    <phoneticPr fontId="5"/>
  </si>
  <si>
    <t>多那</t>
  </si>
  <si>
    <t>沼・多　那</t>
    <phoneticPr fontId="5"/>
  </si>
  <si>
    <t>館林</t>
  </si>
  <si>
    <t>館・第　一</t>
    <phoneticPr fontId="5"/>
  </si>
  <si>
    <t>館林市中体連</t>
  </si>
  <si>
    <t>館　林</t>
  </si>
  <si>
    <t>館一</t>
    <rPh sb="0" eb="1">
      <t>カン</t>
    </rPh>
    <rPh sb="1" eb="2">
      <t>イッ</t>
    </rPh>
    <phoneticPr fontId="5"/>
  </si>
  <si>
    <t>館</t>
  </si>
  <si>
    <t>館・第　二</t>
    <phoneticPr fontId="5"/>
  </si>
  <si>
    <t>館二</t>
    <rPh sb="0" eb="1">
      <t>カン</t>
    </rPh>
    <rPh sb="1" eb="2">
      <t>ニ</t>
    </rPh>
    <phoneticPr fontId="5"/>
  </si>
  <si>
    <t>館・第　三</t>
    <phoneticPr fontId="5"/>
  </si>
  <si>
    <t>館三</t>
    <rPh sb="0" eb="1">
      <t>カン</t>
    </rPh>
    <rPh sb="1" eb="2">
      <t>サン</t>
    </rPh>
    <phoneticPr fontId="5"/>
  </si>
  <si>
    <t>第四</t>
  </si>
  <si>
    <t>館・第　四</t>
    <phoneticPr fontId="5"/>
  </si>
  <si>
    <t>館四</t>
    <rPh sb="0" eb="1">
      <t>カン</t>
    </rPh>
    <rPh sb="1" eb="2">
      <t>ヨン</t>
    </rPh>
    <phoneticPr fontId="5"/>
  </si>
  <si>
    <t>多々良</t>
  </si>
  <si>
    <t>館・多々良</t>
  </si>
  <si>
    <t>渋川</t>
  </si>
  <si>
    <t>渋・渋　川</t>
    <phoneticPr fontId="5"/>
  </si>
  <si>
    <t>渋川北群馬中学校体育連盟</t>
  </si>
  <si>
    <t>渋川北群馬</t>
  </si>
  <si>
    <t>渋</t>
  </si>
  <si>
    <t>渋川北</t>
    <rPh sb="0" eb="2">
      <t>シブカワ</t>
    </rPh>
    <rPh sb="2" eb="3">
      <t>キタ</t>
    </rPh>
    <phoneticPr fontId="7"/>
  </si>
  <si>
    <t>渋・渋川北</t>
  </si>
  <si>
    <t>金島</t>
    <rPh sb="0" eb="2">
      <t>カナシマ</t>
    </rPh>
    <phoneticPr fontId="7"/>
  </si>
  <si>
    <t>渋・金　島</t>
    <phoneticPr fontId="5"/>
  </si>
  <si>
    <t>古巻</t>
    <rPh sb="0" eb="2">
      <t>フルマキ</t>
    </rPh>
    <phoneticPr fontId="7"/>
  </si>
  <si>
    <t>渋・古　巻</t>
    <phoneticPr fontId="5"/>
  </si>
  <si>
    <t>伊香保</t>
    <rPh sb="0" eb="3">
      <t>イカホ</t>
    </rPh>
    <phoneticPr fontId="7"/>
  </si>
  <si>
    <t>渋・伊香保</t>
  </si>
  <si>
    <t>子持</t>
    <rPh sb="0" eb="2">
      <t>コモチ</t>
    </rPh>
    <phoneticPr fontId="7"/>
  </si>
  <si>
    <t>渋・子　持</t>
    <phoneticPr fontId="5"/>
  </si>
  <si>
    <t>赤城南</t>
    <rPh sb="0" eb="2">
      <t>アカギ</t>
    </rPh>
    <rPh sb="2" eb="3">
      <t>ミナミ</t>
    </rPh>
    <phoneticPr fontId="7"/>
  </si>
  <si>
    <t>渋・赤城南</t>
  </si>
  <si>
    <t>赤城北</t>
    <rPh sb="0" eb="2">
      <t>アカギ</t>
    </rPh>
    <rPh sb="2" eb="3">
      <t>キタ</t>
    </rPh>
    <phoneticPr fontId="7"/>
  </si>
  <si>
    <t>渋・赤城北</t>
  </si>
  <si>
    <t>北橘</t>
    <rPh sb="0" eb="2">
      <t>ホッキツ</t>
    </rPh>
    <phoneticPr fontId="7"/>
  </si>
  <si>
    <t>渋・北　橘</t>
    <phoneticPr fontId="5"/>
  </si>
  <si>
    <t>北群馬</t>
  </si>
  <si>
    <t>榛東</t>
  </si>
  <si>
    <t>北群・榛東</t>
  </si>
  <si>
    <t>北群</t>
    <rPh sb="0" eb="1">
      <t>キタ</t>
    </rPh>
    <rPh sb="1" eb="2">
      <t>グン</t>
    </rPh>
    <phoneticPr fontId="5"/>
  </si>
  <si>
    <t>吉岡</t>
  </si>
  <si>
    <t>北群・吉岡</t>
  </si>
  <si>
    <t>北群</t>
    <rPh sb="0" eb="2">
      <t>キタグン</t>
    </rPh>
    <phoneticPr fontId="5"/>
  </si>
  <si>
    <t>藤岡</t>
  </si>
  <si>
    <t>藤　・　東</t>
    <phoneticPr fontId="5"/>
  </si>
  <si>
    <t>藤岡多野中学校体育連盟</t>
    <rPh sb="2" eb="4">
      <t>タノ</t>
    </rPh>
    <rPh sb="4" eb="7">
      <t>チュウガッコウ</t>
    </rPh>
    <rPh sb="7" eb="11">
      <t>タイイクレンメイ</t>
    </rPh>
    <phoneticPr fontId="7"/>
  </si>
  <si>
    <t>藤岡多野</t>
  </si>
  <si>
    <t>藤東</t>
    <rPh sb="0" eb="1">
      <t>フジ</t>
    </rPh>
    <rPh sb="1" eb="2">
      <t>ヒガシ</t>
    </rPh>
    <phoneticPr fontId="7"/>
  </si>
  <si>
    <t>藤</t>
  </si>
  <si>
    <t>北</t>
    <rPh sb="0" eb="1">
      <t>キタ</t>
    </rPh>
    <phoneticPr fontId="7"/>
  </si>
  <si>
    <t>藤　・　北</t>
    <phoneticPr fontId="5"/>
  </si>
  <si>
    <t>藤北</t>
    <rPh sb="0" eb="1">
      <t>フジ</t>
    </rPh>
    <rPh sb="1" eb="2">
      <t>キタ</t>
    </rPh>
    <phoneticPr fontId="7"/>
  </si>
  <si>
    <t>小野</t>
    <rPh sb="0" eb="2">
      <t>オノ</t>
    </rPh>
    <phoneticPr fontId="7"/>
  </si>
  <si>
    <t>藤　・　小野</t>
    <phoneticPr fontId="5"/>
  </si>
  <si>
    <t>西</t>
    <rPh sb="0" eb="1">
      <t>ニシ</t>
    </rPh>
    <phoneticPr fontId="7"/>
  </si>
  <si>
    <t>藤　・　西</t>
    <phoneticPr fontId="5"/>
  </si>
  <si>
    <t>藤西</t>
    <rPh sb="0" eb="1">
      <t>フジ</t>
    </rPh>
    <rPh sb="1" eb="2">
      <t>ニシ</t>
    </rPh>
    <phoneticPr fontId="7"/>
  </si>
  <si>
    <t>鬼石</t>
  </si>
  <si>
    <t>藤・鬼　石</t>
    <phoneticPr fontId="5"/>
  </si>
  <si>
    <t>多野</t>
  </si>
  <si>
    <t>上野</t>
    <rPh sb="0" eb="2">
      <t>ウエノ</t>
    </rPh>
    <phoneticPr fontId="7"/>
  </si>
  <si>
    <t>多・上　野</t>
    <phoneticPr fontId="5"/>
  </si>
  <si>
    <t>多</t>
  </si>
  <si>
    <t>中里</t>
    <rPh sb="0" eb="2">
      <t>ナカザト</t>
    </rPh>
    <phoneticPr fontId="7"/>
  </si>
  <si>
    <t>多・中　里</t>
    <phoneticPr fontId="5"/>
  </si>
  <si>
    <t>富岡</t>
  </si>
  <si>
    <t>富・富　岡</t>
    <phoneticPr fontId="5"/>
  </si>
  <si>
    <t>富岡甘楽中学校体育連盟</t>
  </si>
  <si>
    <t>富岡甘楽</t>
  </si>
  <si>
    <t>富</t>
  </si>
  <si>
    <t>富　・　東</t>
    <phoneticPr fontId="5"/>
  </si>
  <si>
    <t>富東</t>
    <rPh sb="0" eb="1">
      <t>トミ</t>
    </rPh>
    <rPh sb="1" eb="2">
      <t>ヒガシ</t>
    </rPh>
    <phoneticPr fontId="5"/>
  </si>
  <si>
    <t>富　・　西</t>
    <phoneticPr fontId="5"/>
  </si>
  <si>
    <t>富西</t>
    <rPh sb="0" eb="1">
      <t>トミ</t>
    </rPh>
    <rPh sb="1" eb="2">
      <t>ニシ</t>
    </rPh>
    <phoneticPr fontId="5"/>
  </si>
  <si>
    <t>富　・　北</t>
    <phoneticPr fontId="5"/>
  </si>
  <si>
    <t>富北</t>
    <rPh sb="0" eb="1">
      <t>トミ</t>
    </rPh>
    <rPh sb="1" eb="2">
      <t>キタ</t>
    </rPh>
    <phoneticPr fontId="5"/>
  </si>
  <si>
    <t>富　・　南</t>
    <phoneticPr fontId="5"/>
  </si>
  <si>
    <t>富南</t>
    <rPh sb="0" eb="1">
      <t>トミ</t>
    </rPh>
    <rPh sb="1" eb="2">
      <t>ミナミ</t>
    </rPh>
    <phoneticPr fontId="5"/>
  </si>
  <si>
    <t>妙義</t>
  </si>
  <si>
    <t>富・妙　義</t>
    <phoneticPr fontId="5"/>
  </si>
  <si>
    <t>甘楽</t>
  </si>
  <si>
    <t>下仁田</t>
  </si>
  <si>
    <t>甘・下仁田</t>
  </si>
  <si>
    <t>甘</t>
  </si>
  <si>
    <t>南牧</t>
  </si>
  <si>
    <t>甘・南　牧</t>
    <phoneticPr fontId="5"/>
  </si>
  <si>
    <t>安中</t>
  </si>
  <si>
    <t>安・第　一</t>
    <phoneticPr fontId="5"/>
  </si>
  <si>
    <t>安中市中学校体育連盟</t>
  </si>
  <si>
    <t>安　中</t>
  </si>
  <si>
    <t>安一</t>
    <rPh sb="0" eb="1">
      <t>アン</t>
    </rPh>
    <rPh sb="1" eb="2">
      <t>イチ</t>
    </rPh>
    <phoneticPr fontId="5"/>
  </si>
  <si>
    <t>安</t>
  </si>
  <si>
    <t>安・第　二</t>
    <phoneticPr fontId="5"/>
  </si>
  <si>
    <t>安二</t>
    <rPh sb="0" eb="1">
      <t>アン</t>
    </rPh>
    <rPh sb="1" eb="2">
      <t>ニ</t>
    </rPh>
    <phoneticPr fontId="5"/>
  </si>
  <si>
    <t>松井田東</t>
  </si>
  <si>
    <t>安・松井田東</t>
  </si>
  <si>
    <t>松東</t>
    <phoneticPr fontId="5"/>
  </si>
  <si>
    <t>松井田南</t>
  </si>
  <si>
    <t>安・松井田南</t>
  </si>
  <si>
    <t>松南</t>
    <phoneticPr fontId="5"/>
  </si>
  <si>
    <t>松井田北</t>
  </si>
  <si>
    <t>安・松井田北</t>
  </si>
  <si>
    <t>松北</t>
    <phoneticPr fontId="5"/>
  </si>
  <si>
    <t>新島</t>
  </si>
  <si>
    <t>安・新　島</t>
    <phoneticPr fontId="5"/>
  </si>
  <si>
    <t>吾妻</t>
  </si>
  <si>
    <t>中之条</t>
  </si>
  <si>
    <t>吾・中之条</t>
  </si>
  <si>
    <t>吾妻郡中学校体育連盟</t>
  </si>
  <si>
    <t>吾　妻</t>
  </si>
  <si>
    <t>吾</t>
  </si>
  <si>
    <t>六合</t>
  </si>
  <si>
    <t>吾・六　合</t>
    <phoneticPr fontId="5"/>
  </si>
  <si>
    <t>長野原東</t>
  </si>
  <si>
    <t>吾・長野原東</t>
  </si>
  <si>
    <t>長東</t>
    <phoneticPr fontId="5"/>
  </si>
  <si>
    <t>長野原西</t>
  </si>
  <si>
    <t>吾・長野原西</t>
  </si>
  <si>
    <t>長西</t>
    <phoneticPr fontId="5"/>
  </si>
  <si>
    <t>嬬恋</t>
  </si>
  <si>
    <t>吾・嬬　恋</t>
    <phoneticPr fontId="5"/>
  </si>
  <si>
    <t>草津</t>
  </si>
  <si>
    <t>吾・草　津</t>
    <phoneticPr fontId="5"/>
  </si>
  <si>
    <t>高山</t>
  </si>
  <si>
    <t>吾・高　山</t>
    <phoneticPr fontId="5"/>
  </si>
  <si>
    <t>片品</t>
  </si>
  <si>
    <t>利・片　品</t>
    <phoneticPr fontId="5"/>
  </si>
  <si>
    <t>利根郡中学校体育連盟</t>
  </si>
  <si>
    <t>利　根</t>
  </si>
  <si>
    <t>利</t>
  </si>
  <si>
    <t>川場</t>
  </si>
  <si>
    <t>利・川　場</t>
    <phoneticPr fontId="5"/>
  </si>
  <si>
    <t>昭和</t>
  </si>
  <si>
    <t>利・昭　和</t>
    <phoneticPr fontId="5"/>
  </si>
  <si>
    <t>月夜野</t>
  </si>
  <si>
    <t>利・月夜野</t>
  </si>
  <si>
    <t>水上</t>
  </si>
  <si>
    <t>利・水　上</t>
    <phoneticPr fontId="5"/>
  </si>
  <si>
    <t>藤原</t>
  </si>
  <si>
    <t>利・藤　原</t>
    <phoneticPr fontId="5"/>
  </si>
  <si>
    <t>新治</t>
  </si>
  <si>
    <t>利・新　治</t>
    <phoneticPr fontId="5"/>
  </si>
  <si>
    <t>邑楽</t>
  </si>
  <si>
    <t>板倉</t>
  </si>
  <si>
    <t>邑・板　倉</t>
    <phoneticPr fontId="5"/>
  </si>
  <si>
    <t>邑楽郡中学校体育連盟</t>
  </si>
  <si>
    <t>邑　楽</t>
  </si>
  <si>
    <t>邑</t>
  </si>
  <si>
    <t>明和</t>
  </si>
  <si>
    <t>邑・明　和</t>
    <phoneticPr fontId="5"/>
  </si>
  <si>
    <t>千代田</t>
  </si>
  <si>
    <t>邑・千代田</t>
  </si>
  <si>
    <t>大泉南</t>
  </si>
  <si>
    <t>邑・大泉南</t>
  </si>
  <si>
    <t>大泉北</t>
  </si>
  <si>
    <t>邑・大泉北</t>
  </si>
  <si>
    <t>大泉西</t>
  </si>
  <si>
    <t>邑・大泉西</t>
  </si>
  <si>
    <t>邑・邑　楽</t>
    <phoneticPr fontId="5"/>
  </si>
  <si>
    <t>邑楽南</t>
  </si>
  <si>
    <t>邑・邑楽南</t>
  </si>
  <si>
    <t>ジュニア優秀選手　在籍一覧</t>
    <rPh sb="4" eb="6">
      <t>ユウシュウ</t>
    </rPh>
    <rPh sb="6" eb="8">
      <t>センシュ</t>
    </rPh>
    <rPh sb="9" eb="11">
      <t>ザイセキ</t>
    </rPh>
    <rPh sb="11" eb="13">
      <t>イチラン</t>
    </rPh>
    <phoneticPr fontId="5"/>
  </si>
  <si>
    <t>東吾妻</t>
    <rPh sb="0" eb="3">
      <t>ヒガシアガツマ</t>
    </rPh>
    <phoneticPr fontId="7"/>
  </si>
  <si>
    <t>吾・東吾妻</t>
    <phoneticPr fontId="1"/>
  </si>
  <si>
    <t>郡市番号</t>
    <rPh sb="0" eb="1">
      <t>グン</t>
    </rPh>
    <rPh sb="1" eb="2">
      <t>シ</t>
    </rPh>
    <rPh sb="2" eb="4">
      <t>バンゴウ</t>
    </rPh>
    <phoneticPr fontId="1"/>
  </si>
  <si>
    <t>甘・甘楽</t>
    <phoneticPr fontId="1"/>
  </si>
  <si>
    <t>甘楽</t>
    <phoneticPr fontId="1"/>
  </si>
  <si>
    <t>甘楽</t>
    <rPh sb="0" eb="2">
      <t>カンラ</t>
    </rPh>
    <phoneticPr fontId="5"/>
  </si>
  <si>
    <t>所属校</t>
    <rPh sb="0" eb="2">
      <t>ショゾク</t>
    </rPh>
    <rPh sb="2" eb="3">
      <t>コウ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</si>
  <si>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</si>
  <si>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中体連　担当</t>
    <rPh sb="0" eb="3">
      <t>チュウタイレン</t>
    </rPh>
    <rPh sb="4" eb="6">
      <t>タントウ</t>
    </rPh>
    <phoneticPr fontId="1"/>
  </si>
  <si>
    <t>高体連　担当</t>
    <rPh sb="0" eb="3">
      <t>コウタイレン</t>
    </rPh>
    <rPh sb="4" eb="6">
      <t>タントウ</t>
    </rPh>
    <phoneticPr fontId="1"/>
  </si>
  <si>
    <t>平成30年度　群馬県ジュニア優秀選手（候補者）推薦書</t>
    <rPh sb="0" eb="2">
      <t>ヘイセイ</t>
    </rPh>
    <rPh sb="4" eb="6">
      <t>ネンド</t>
    </rPh>
    <rPh sb="7" eb="10">
      <t>グンマケン</t>
    </rPh>
    <rPh sb="14" eb="16">
      <t>ユウシュウ</t>
    </rPh>
    <rPh sb="16" eb="18">
      <t>センシュ</t>
    </rPh>
    <rPh sb="19" eb="22">
      <t>コウホシャ</t>
    </rPh>
    <rPh sb="23" eb="26">
      <t>スイセンショ</t>
    </rPh>
    <phoneticPr fontId="1"/>
  </si>
  <si>
    <t>　　略　校　名　　（H30)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</si>
</sst>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2" borderId="13" xfId="0" applyFill="1" applyBorder="1">
      <alignment vertical="center"/>
    </xf>
    <xf numFmtId="0" fontId="0" fillId="2" borderId="0" xfId="0" applyFill="1">
      <alignment vertical="center"/>
    </xf>
    <xf numFmtId="0" fontId="0" fillId="2" borderId="17" xfId="0" applyFill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6" fontId="2" fillId="0" borderId="11" xfId="0" applyNumberFormat="1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56" fontId="2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23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6" xfId="0" applyFill="1" applyBorder="1">
      <alignment vertical="center"/>
    </xf>
  </cellXfs>
  <cellStyles count="1">
    <cellStyle name="標準" xfId="0" builtinId="0"/>
  </cellStyles>
  <dxfs count="1"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view="pageBreakPreview" zoomScale="70" zoomScaleNormal="100" zoomScaleSheetLayoutView="70" workbookViewId="0">
      <selection activeCell="H23" sqref="H23:J23"/>
    </sheetView>
  </sheetViews>
  <sheetFormatPr defaultColWidth="9" defaultRowHeight="13.2" x14ac:dyDescent="0.2"/>
  <cols>
    <col min="1" max="1" width="4.109375" style="1" customWidth="1"/>
    <col min="2" max="2" width="8.6640625" style="25" customWidth="1"/>
    <col min="3" max="3" width="1" style="28" customWidth="1"/>
    <col min="4" max="4" width="8.6640625" style="25" customWidth="1"/>
    <col min="5" max="5" width="10.21875" style="25" customWidth="1"/>
    <col min="6" max="6" width="21.88671875" style="4" customWidth="1"/>
    <col min="7" max="7" width="18.88671875" style="4" customWidth="1"/>
    <col min="8" max="10" width="6.77734375" style="4" customWidth="1"/>
    <col min="11" max="11" width="9" style="4"/>
    <col min="12" max="16384" width="9" style="1"/>
  </cols>
  <sheetData>
    <row r="1" spans="1:11" ht="23.25" customHeight="1" x14ac:dyDescent="0.2">
      <c r="I1" s="34" t="s">
        <v>12</v>
      </c>
      <c r="J1" s="34"/>
    </row>
    <row r="3" spans="1:11" ht="28.5" customHeight="1" x14ac:dyDescent="0.2">
      <c r="A3" s="35" t="s">
        <v>467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ht="13.8" thickBot="1" x14ac:dyDescent="0.25">
      <c r="A4" s="1" t="s">
        <v>0</v>
      </c>
    </row>
    <row r="5" spans="1:11" ht="23.25" customHeight="1" thickTop="1" thickBot="1" x14ac:dyDescent="0.25">
      <c r="A5" s="39"/>
      <c r="B5" s="39"/>
      <c r="C5" s="39"/>
      <c r="D5" s="39"/>
      <c r="E5" s="39"/>
      <c r="F5" s="39"/>
      <c r="I5" s="37" t="s">
        <v>9</v>
      </c>
      <c r="J5" s="38"/>
    </row>
    <row r="6" spans="1:11" ht="13.8" thickTop="1" x14ac:dyDescent="0.2"/>
    <row r="7" spans="1:11" ht="22.5" customHeight="1" x14ac:dyDescent="0.2">
      <c r="A7" s="2" t="s">
        <v>1</v>
      </c>
      <c r="B7" s="42" t="s">
        <v>3</v>
      </c>
      <c r="C7" s="36"/>
      <c r="D7" s="43"/>
      <c r="E7" s="24" t="s">
        <v>4</v>
      </c>
      <c r="F7" s="2" t="s">
        <v>5</v>
      </c>
      <c r="G7" s="2" t="s">
        <v>2</v>
      </c>
      <c r="H7" s="2" t="s">
        <v>6</v>
      </c>
      <c r="I7" s="2" t="s">
        <v>7</v>
      </c>
      <c r="J7" s="2" t="s">
        <v>8</v>
      </c>
      <c r="K7" s="2" t="s">
        <v>459</v>
      </c>
    </row>
    <row r="8" spans="1:11" ht="57" customHeight="1" x14ac:dyDescent="0.2">
      <c r="A8" s="2">
        <v>1</v>
      </c>
      <c r="B8" s="30"/>
      <c r="C8" s="29"/>
      <c r="D8" s="31"/>
      <c r="E8" s="26" t="str">
        <f>IF(K8="","",VLOOKUP(K8,学校ID!$B$4:$E$171,4))</f>
        <v/>
      </c>
      <c r="F8" s="3"/>
      <c r="G8" s="3"/>
      <c r="H8" s="3"/>
      <c r="I8" s="3"/>
      <c r="J8" s="3"/>
      <c r="K8" s="2"/>
    </row>
    <row r="9" spans="1:11" ht="57" customHeight="1" x14ac:dyDescent="0.2">
      <c r="A9" s="2">
        <v>2</v>
      </c>
      <c r="B9" s="30"/>
      <c r="C9" s="29"/>
      <c r="D9" s="31"/>
      <c r="E9" s="26" t="str">
        <f>IF(K9="","",VLOOKUP(K9,学校ID!$B$4:$E$171,4))</f>
        <v/>
      </c>
      <c r="F9" s="3"/>
      <c r="G9" s="3"/>
      <c r="H9" s="3"/>
      <c r="I9" s="3"/>
      <c r="J9" s="3"/>
      <c r="K9" s="2"/>
    </row>
    <row r="10" spans="1:11" ht="57" customHeight="1" x14ac:dyDescent="0.2">
      <c r="A10" s="2">
        <v>3</v>
      </c>
      <c r="B10" s="30"/>
      <c r="C10" s="29"/>
      <c r="D10" s="31"/>
      <c r="E10" s="26" t="str">
        <f>IF(K10="","",VLOOKUP(K10,学校ID!$B$4:$E$171,4))</f>
        <v/>
      </c>
      <c r="F10" s="3"/>
      <c r="G10" s="3"/>
      <c r="H10" s="3"/>
      <c r="I10" s="3"/>
      <c r="J10" s="3"/>
      <c r="K10" s="2"/>
    </row>
    <row r="11" spans="1:11" ht="57" customHeight="1" x14ac:dyDescent="0.2">
      <c r="A11" s="2">
        <v>4</v>
      </c>
      <c r="B11" s="30"/>
      <c r="C11" s="29"/>
      <c r="D11" s="31"/>
      <c r="E11" s="26" t="str">
        <f>IF(K11="","",VLOOKUP(K11,学校ID!$B$4:$E$171,4))</f>
        <v/>
      </c>
      <c r="F11" s="3"/>
      <c r="G11" s="3"/>
      <c r="H11" s="3"/>
      <c r="I11" s="3"/>
      <c r="J11" s="3"/>
      <c r="K11" s="2"/>
    </row>
    <row r="12" spans="1:11" ht="57" customHeight="1" x14ac:dyDescent="0.2">
      <c r="A12" s="2">
        <v>5</v>
      </c>
      <c r="B12" s="30"/>
      <c r="C12" s="29"/>
      <c r="D12" s="31"/>
      <c r="E12" s="26" t="str">
        <f>IF(K12="","",VLOOKUP(K12,学校ID!$B$4:$E$171,4))</f>
        <v/>
      </c>
      <c r="F12" s="3"/>
      <c r="G12" s="3"/>
      <c r="H12" s="3"/>
      <c r="I12" s="3"/>
      <c r="J12" s="3"/>
      <c r="K12" s="2"/>
    </row>
    <row r="13" spans="1:11" ht="57" customHeight="1" x14ac:dyDescent="0.2">
      <c r="A13" s="2">
        <v>6</v>
      </c>
      <c r="B13" s="30"/>
      <c r="C13" s="29"/>
      <c r="D13" s="31"/>
      <c r="E13" s="26" t="str">
        <f>IF(K13="","",VLOOKUP(K13,学校ID!$B$4:$E$171,4))</f>
        <v/>
      </c>
      <c r="F13" s="3"/>
      <c r="G13" s="3"/>
      <c r="H13" s="3"/>
      <c r="I13" s="3"/>
      <c r="J13" s="3"/>
      <c r="K13" s="2"/>
    </row>
    <row r="14" spans="1:11" ht="57" customHeight="1" x14ac:dyDescent="0.2">
      <c r="A14" s="2">
        <v>7</v>
      </c>
      <c r="B14" s="30"/>
      <c r="C14" s="29"/>
      <c r="D14" s="31"/>
      <c r="E14" s="26" t="str">
        <f>IF(K14="","",VLOOKUP(K14,学校ID!$B$4:$E$171,4))</f>
        <v/>
      </c>
      <c r="F14" s="3"/>
      <c r="G14" s="3"/>
      <c r="H14" s="3"/>
      <c r="I14" s="3"/>
      <c r="J14" s="3"/>
      <c r="K14" s="2"/>
    </row>
    <row r="15" spans="1:11" ht="57" customHeight="1" x14ac:dyDescent="0.2">
      <c r="A15" s="2">
        <v>8</v>
      </c>
      <c r="B15" s="30"/>
      <c r="C15" s="29"/>
      <c r="D15" s="31"/>
      <c r="E15" s="26" t="str">
        <f>IF(K15="","",VLOOKUP(K15,学校ID!$B$4:$E$171,4))</f>
        <v/>
      </c>
      <c r="F15" s="3"/>
      <c r="G15" s="3"/>
      <c r="H15" s="3"/>
      <c r="I15" s="3"/>
      <c r="J15" s="3"/>
      <c r="K15" s="2"/>
    </row>
    <row r="16" spans="1:11" ht="57" customHeight="1" x14ac:dyDescent="0.2">
      <c r="A16" s="2">
        <v>9</v>
      </c>
      <c r="B16" s="30"/>
      <c r="C16" s="29"/>
      <c r="D16" s="31"/>
      <c r="E16" s="26" t="str">
        <f>IF(K16="","",VLOOKUP(K16,学校ID!$B$4:$E$171,4))</f>
        <v/>
      </c>
      <c r="F16" s="3"/>
      <c r="G16" s="3"/>
      <c r="H16" s="3"/>
      <c r="I16" s="3"/>
      <c r="J16" s="3"/>
      <c r="K16" s="2"/>
    </row>
    <row r="17" spans="1:11" ht="57" customHeight="1" x14ac:dyDescent="0.2">
      <c r="A17" s="2">
        <v>10</v>
      </c>
      <c r="B17" s="30"/>
      <c r="C17" s="29"/>
      <c r="D17" s="31"/>
      <c r="E17" s="26" t="str">
        <f>IF(K17="","",VLOOKUP(K17,学校ID!$B$4:$E$171,4))</f>
        <v/>
      </c>
      <c r="F17" s="3"/>
      <c r="G17" s="3"/>
      <c r="H17" s="3"/>
      <c r="I17" s="3"/>
      <c r="J17" s="3"/>
      <c r="K17" s="2"/>
    </row>
    <row r="18" spans="1:11" ht="57" customHeight="1" x14ac:dyDescent="0.2">
      <c r="A18" s="2">
        <v>11</v>
      </c>
      <c r="B18" s="30"/>
      <c r="C18" s="29"/>
      <c r="D18" s="31"/>
      <c r="E18" s="26" t="str">
        <f>IF(K18="","",VLOOKUP(K18,学校ID!$B$4:$E$171,4))</f>
        <v/>
      </c>
      <c r="F18" s="3"/>
      <c r="G18" s="3"/>
      <c r="H18" s="3"/>
      <c r="I18" s="3"/>
      <c r="J18" s="3"/>
      <c r="K18" s="2"/>
    </row>
    <row r="19" spans="1:11" ht="57" customHeight="1" x14ac:dyDescent="0.2">
      <c r="A19" s="2">
        <v>12</v>
      </c>
      <c r="B19" s="30"/>
      <c r="C19" s="29"/>
      <c r="D19" s="31"/>
      <c r="E19" s="26" t="str">
        <f>IF(K19="","",VLOOKUP(K19,学校ID!$B$4:$E$171,4))</f>
        <v/>
      </c>
      <c r="F19" s="3"/>
      <c r="G19" s="3"/>
      <c r="H19" s="3"/>
      <c r="I19" s="3"/>
      <c r="J19" s="3"/>
      <c r="K19" s="2"/>
    </row>
    <row r="21" spans="1:11" ht="19.2" customHeight="1" x14ac:dyDescent="0.2">
      <c r="B21" s="44" t="s">
        <v>464</v>
      </c>
      <c r="C21" s="44"/>
      <c r="D21" s="44"/>
      <c r="G21" s="33" t="s">
        <v>10</v>
      </c>
      <c r="H21" s="40">
        <v>43388</v>
      </c>
      <c r="I21" s="40"/>
      <c r="J21" s="41"/>
    </row>
    <row r="22" spans="1:11" ht="23.4" customHeight="1" x14ac:dyDescent="0.2">
      <c r="B22" s="44" t="s">
        <v>465</v>
      </c>
      <c r="C22" s="44"/>
      <c r="D22" s="44"/>
      <c r="E22" s="44"/>
      <c r="F22" s="44"/>
      <c r="G22" s="28" t="s">
        <v>463</v>
      </c>
      <c r="H22" s="46"/>
      <c r="I22" s="46"/>
      <c r="J22" s="46"/>
      <c r="K22" s="27"/>
    </row>
    <row r="23" spans="1:11" ht="23.4" customHeight="1" x14ac:dyDescent="0.2">
      <c r="B23" s="45" t="s">
        <v>466</v>
      </c>
      <c r="C23" s="45"/>
      <c r="D23" s="45"/>
      <c r="E23" s="36"/>
      <c r="F23" s="36"/>
      <c r="G23" s="32" t="s">
        <v>463</v>
      </c>
      <c r="H23" s="36"/>
      <c r="I23" s="36"/>
      <c r="J23" s="36"/>
    </row>
  </sheetData>
  <mergeCells count="13">
    <mergeCell ref="I1:J1"/>
    <mergeCell ref="A3:J3"/>
    <mergeCell ref="H23:J23"/>
    <mergeCell ref="E23:F23"/>
    <mergeCell ref="I5:J5"/>
    <mergeCell ref="A5:F5"/>
    <mergeCell ref="H21:J21"/>
    <mergeCell ref="B7:D7"/>
    <mergeCell ref="B21:D21"/>
    <mergeCell ref="B22:D22"/>
    <mergeCell ref="B23:D23"/>
    <mergeCell ref="E22:F22"/>
    <mergeCell ref="H22:J22"/>
  </mergeCells>
  <phoneticPr fontId="1"/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view="pageBreakPreview" zoomScale="70" zoomScaleNormal="100" zoomScaleSheetLayoutView="70" workbookViewId="0">
      <selection activeCell="F9" sqref="F9"/>
    </sheetView>
  </sheetViews>
  <sheetFormatPr defaultColWidth="9" defaultRowHeight="13.2" x14ac:dyDescent="0.2"/>
  <cols>
    <col min="1" max="1" width="4.109375" style="1" customWidth="1"/>
    <col min="2" max="2" width="8.6640625" style="25" customWidth="1"/>
    <col min="3" max="3" width="1.33203125" style="28" customWidth="1"/>
    <col min="4" max="4" width="8.6640625" style="25" customWidth="1"/>
    <col min="5" max="5" width="10.21875" style="25" customWidth="1"/>
    <col min="6" max="6" width="21.88671875" style="4" customWidth="1"/>
    <col min="7" max="7" width="18.88671875" style="4" customWidth="1"/>
    <col min="8" max="10" width="6.77734375" style="4" customWidth="1"/>
    <col min="11" max="11" width="9" style="4"/>
    <col min="12" max="16384" width="9" style="1"/>
  </cols>
  <sheetData>
    <row r="1" spans="1:11" ht="23.25" customHeight="1" x14ac:dyDescent="0.2">
      <c r="I1" s="34" t="s">
        <v>13</v>
      </c>
      <c r="J1" s="34"/>
    </row>
    <row r="3" spans="1:11" ht="28.5" customHeight="1" x14ac:dyDescent="0.2">
      <c r="A3" s="35" t="s">
        <v>467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ht="13.8" thickBot="1" x14ac:dyDescent="0.25">
      <c r="A4" s="1" t="s">
        <v>0</v>
      </c>
    </row>
    <row r="5" spans="1:11" ht="23.25" customHeight="1" thickTop="1" thickBot="1" x14ac:dyDescent="0.25">
      <c r="A5" s="39"/>
      <c r="B5" s="39"/>
      <c r="C5" s="39"/>
      <c r="D5" s="39"/>
      <c r="E5" s="39"/>
      <c r="F5" s="39"/>
      <c r="I5" s="37" t="s">
        <v>11</v>
      </c>
      <c r="J5" s="38"/>
    </row>
    <row r="6" spans="1:11" ht="13.8" thickTop="1" x14ac:dyDescent="0.2"/>
    <row r="7" spans="1:11" ht="22.5" customHeight="1" x14ac:dyDescent="0.2">
      <c r="A7" s="2" t="s">
        <v>1</v>
      </c>
      <c r="B7" s="42" t="s">
        <v>3</v>
      </c>
      <c r="C7" s="36"/>
      <c r="D7" s="43"/>
      <c r="E7" s="24" t="s">
        <v>4</v>
      </c>
      <c r="F7" s="2" t="s">
        <v>5</v>
      </c>
      <c r="G7" s="2" t="s">
        <v>2</v>
      </c>
      <c r="H7" s="2" t="s">
        <v>6</v>
      </c>
      <c r="I7" s="2" t="s">
        <v>7</v>
      </c>
      <c r="J7" s="2" t="s">
        <v>8</v>
      </c>
      <c r="K7" s="2" t="s">
        <v>459</v>
      </c>
    </row>
    <row r="8" spans="1:11" ht="57" customHeight="1" x14ac:dyDescent="0.2">
      <c r="A8" s="2">
        <v>1</v>
      </c>
      <c r="B8" s="30"/>
      <c r="C8" s="29"/>
      <c r="D8" s="31"/>
      <c r="E8" s="26" t="str">
        <f>IF(K8="","",VLOOKUP(K8,学校ID!$B$4:$E$171,4))</f>
        <v/>
      </c>
      <c r="F8" s="3"/>
      <c r="G8" s="3"/>
      <c r="H8" s="3"/>
      <c r="I8" s="3"/>
      <c r="J8" s="3"/>
      <c r="K8" s="2"/>
    </row>
    <row r="9" spans="1:11" ht="57" customHeight="1" x14ac:dyDescent="0.2">
      <c r="A9" s="2">
        <v>2</v>
      </c>
      <c r="B9" s="30"/>
      <c r="C9" s="29"/>
      <c r="D9" s="31"/>
      <c r="E9" s="26" t="str">
        <f>IF(K9="","",VLOOKUP(K9,学校ID!$B$4:$E$171,4))</f>
        <v/>
      </c>
      <c r="F9" s="3"/>
      <c r="G9" s="3"/>
      <c r="H9" s="3"/>
      <c r="I9" s="3"/>
      <c r="J9" s="3"/>
      <c r="K9" s="2"/>
    </row>
    <row r="10" spans="1:11" ht="57" customHeight="1" x14ac:dyDescent="0.2">
      <c r="A10" s="2">
        <v>3</v>
      </c>
      <c r="B10" s="30"/>
      <c r="C10" s="29"/>
      <c r="D10" s="31"/>
      <c r="E10" s="26" t="str">
        <f>IF(K10="","",VLOOKUP(K10,学校ID!$B$4:$E$171,4))</f>
        <v/>
      </c>
      <c r="F10" s="3"/>
      <c r="G10" s="3"/>
      <c r="H10" s="3"/>
      <c r="I10" s="3"/>
      <c r="J10" s="3"/>
      <c r="K10" s="2"/>
    </row>
    <row r="11" spans="1:11" ht="57" customHeight="1" x14ac:dyDescent="0.2">
      <c r="A11" s="2">
        <v>4</v>
      </c>
      <c r="B11" s="30"/>
      <c r="C11" s="29"/>
      <c r="D11" s="31"/>
      <c r="E11" s="26" t="str">
        <f>IF(K11="","",VLOOKUP(K11,学校ID!$B$4:$E$171,4))</f>
        <v/>
      </c>
      <c r="F11" s="3"/>
      <c r="G11" s="3"/>
      <c r="H11" s="3"/>
      <c r="I11" s="3"/>
      <c r="J11" s="3"/>
      <c r="K11" s="2"/>
    </row>
    <row r="12" spans="1:11" ht="57" customHeight="1" x14ac:dyDescent="0.2">
      <c r="A12" s="2">
        <v>5</v>
      </c>
      <c r="B12" s="30"/>
      <c r="C12" s="29"/>
      <c r="D12" s="31"/>
      <c r="E12" s="26" t="str">
        <f>IF(K12="","",VLOOKUP(K12,学校ID!$B$4:$E$171,4))</f>
        <v/>
      </c>
      <c r="F12" s="3"/>
      <c r="G12" s="3"/>
      <c r="H12" s="3"/>
      <c r="I12" s="3"/>
      <c r="J12" s="3"/>
      <c r="K12" s="2"/>
    </row>
    <row r="13" spans="1:11" ht="57" customHeight="1" x14ac:dyDescent="0.2">
      <c r="A13" s="2">
        <v>6</v>
      </c>
      <c r="B13" s="30"/>
      <c r="C13" s="29"/>
      <c r="D13" s="31"/>
      <c r="E13" s="26" t="str">
        <f>IF(K13="","",VLOOKUP(K13,学校ID!$B$4:$E$171,4))</f>
        <v/>
      </c>
      <c r="F13" s="3"/>
      <c r="G13" s="3"/>
      <c r="H13" s="3"/>
      <c r="I13" s="3"/>
      <c r="J13" s="3"/>
      <c r="K13" s="2"/>
    </row>
    <row r="14" spans="1:11" ht="57" customHeight="1" x14ac:dyDescent="0.2">
      <c r="A14" s="2">
        <v>7</v>
      </c>
      <c r="B14" s="30"/>
      <c r="C14" s="29"/>
      <c r="D14" s="31"/>
      <c r="E14" s="26" t="str">
        <f>IF(K14="","",VLOOKUP(K14,学校ID!$B$4:$E$171,4))</f>
        <v/>
      </c>
      <c r="F14" s="3"/>
      <c r="G14" s="3"/>
      <c r="H14" s="3"/>
      <c r="I14" s="3"/>
      <c r="J14" s="3"/>
      <c r="K14" s="2"/>
    </row>
    <row r="15" spans="1:11" ht="57" customHeight="1" x14ac:dyDescent="0.2">
      <c r="A15" s="2">
        <v>8</v>
      </c>
      <c r="B15" s="30"/>
      <c r="C15" s="29"/>
      <c r="D15" s="31"/>
      <c r="E15" s="26" t="str">
        <f>IF(K15="","",VLOOKUP(K15,学校ID!$B$4:$E$171,4))</f>
        <v/>
      </c>
      <c r="F15" s="3"/>
      <c r="G15" s="3"/>
      <c r="H15" s="3"/>
      <c r="I15" s="3"/>
      <c r="J15" s="3"/>
      <c r="K15" s="2"/>
    </row>
    <row r="16" spans="1:11" ht="57" customHeight="1" x14ac:dyDescent="0.2">
      <c r="A16" s="2">
        <v>9</v>
      </c>
      <c r="B16" s="30"/>
      <c r="C16" s="29"/>
      <c r="D16" s="31"/>
      <c r="E16" s="26" t="str">
        <f>IF(K16="","",VLOOKUP(K16,学校ID!$B$4:$E$171,4))</f>
        <v/>
      </c>
      <c r="F16" s="3"/>
      <c r="G16" s="3"/>
      <c r="H16" s="3"/>
      <c r="I16" s="3"/>
      <c r="J16" s="3"/>
      <c r="K16" s="2"/>
    </row>
    <row r="17" spans="1:11" ht="57" customHeight="1" x14ac:dyDescent="0.2">
      <c r="A17" s="2">
        <v>10</v>
      </c>
      <c r="B17" s="30"/>
      <c r="C17" s="29"/>
      <c r="D17" s="31"/>
      <c r="E17" s="26" t="str">
        <f>IF(K17="","",VLOOKUP(K17,学校ID!$B$4:$E$171,4))</f>
        <v/>
      </c>
      <c r="F17" s="3"/>
      <c r="G17" s="3"/>
      <c r="H17" s="3"/>
      <c r="I17" s="3"/>
      <c r="J17" s="3"/>
      <c r="K17" s="2"/>
    </row>
    <row r="18" spans="1:11" ht="57" customHeight="1" x14ac:dyDescent="0.2">
      <c r="A18" s="2">
        <v>11</v>
      </c>
      <c r="B18" s="30"/>
      <c r="C18" s="29"/>
      <c r="D18" s="31"/>
      <c r="E18" s="26" t="str">
        <f>IF(K18="","",VLOOKUP(K18,学校ID!$B$4:$E$171,4))</f>
        <v/>
      </c>
      <c r="F18" s="3"/>
      <c r="G18" s="3"/>
      <c r="H18" s="3"/>
      <c r="I18" s="3"/>
      <c r="J18" s="3"/>
      <c r="K18" s="2"/>
    </row>
    <row r="19" spans="1:11" ht="57" customHeight="1" x14ac:dyDescent="0.2">
      <c r="A19" s="2">
        <v>12</v>
      </c>
      <c r="B19" s="30"/>
      <c r="C19" s="29"/>
      <c r="D19" s="31"/>
      <c r="E19" s="26" t="str">
        <f>IF(K19="","",VLOOKUP(K19,学校ID!$B$4:$E$171,4))</f>
        <v/>
      </c>
      <c r="F19" s="3"/>
      <c r="G19" s="3"/>
      <c r="H19" s="3"/>
      <c r="I19" s="3"/>
      <c r="J19" s="3"/>
      <c r="K19" s="2"/>
    </row>
    <row r="21" spans="1:11" ht="19.2" customHeight="1" x14ac:dyDescent="0.2">
      <c r="B21" s="44" t="s">
        <v>464</v>
      </c>
      <c r="C21" s="44"/>
      <c r="D21" s="44"/>
      <c r="G21" s="33" t="s">
        <v>10</v>
      </c>
      <c r="H21" s="40">
        <v>43388</v>
      </c>
      <c r="I21" s="40"/>
      <c r="J21" s="41"/>
    </row>
    <row r="22" spans="1:11" ht="23.4" customHeight="1" x14ac:dyDescent="0.2">
      <c r="B22" s="44" t="s">
        <v>465</v>
      </c>
      <c r="C22" s="44"/>
      <c r="D22" s="44"/>
      <c r="E22" s="44"/>
      <c r="F22" s="44"/>
      <c r="G22" s="28" t="s">
        <v>463</v>
      </c>
      <c r="H22" s="46"/>
      <c r="I22" s="46"/>
      <c r="J22" s="46"/>
      <c r="K22" s="27"/>
    </row>
    <row r="23" spans="1:11" ht="23.4" customHeight="1" x14ac:dyDescent="0.2">
      <c r="B23" s="45" t="s">
        <v>466</v>
      </c>
      <c r="C23" s="45"/>
      <c r="D23" s="45"/>
      <c r="E23" s="36"/>
      <c r="F23" s="36"/>
      <c r="G23" s="32" t="s">
        <v>463</v>
      </c>
      <c r="H23" s="36"/>
      <c r="I23" s="36"/>
      <c r="J23" s="36"/>
    </row>
  </sheetData>
  <mergeCells count="13">
    <mergeCell ref="E23:F23"/>
    <mergeCell ref="H23:J23"/>
    <mergeCell ref="H21:J21"/>
    <mergeCell ref="I1:J1"/>
    <mergeCell ref="A3:J3"/>
    <mergeCell ref="A5:F5"/>
    <mergeCell ref="I5:J5"/>
    <mergeCell ref="B7:D7"/>
    <mergeCell ref="B21:D21"/>
    <mergeCell ref="B22:D22"/>
    <mergeCell ref="B23:D23"/>
    <mergeCell ref="E22:F22"/>
    <mergeCell ref="H22:J22"/>
  </mergeCells>
  <phoneticPr fontId="1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2"/>
  <sheetViews>
    <sheetView view="pageBreakPreview" topLeftCell="A2" zoomScale="80" zoomScaleNormal="100" zoomScaleSheetLayoutView="80" workbookViewId="0">
      <pane xSplit="17" ySplit="2" topLeftCell="R4" activePane="bottomRight" state="frozen"/>
      <selection activeCell="A2" sqref="A2"/>
      <selection pane="topRight" activeCell="R2" sqref="R2"/>
      <selection pane="bottomLeft" activeCell="A4" sqref="A4"/>
      <selection pane="bottomRight" activeCell="K154" sqref="K154"/>
    </sheetView>
  </sheetViews>
  <sheetFormatPr defaultRowHeight="13.2" x14ac:dyDescent="0.2"/>
  <cols>
    <col min="1" max="1" width="4.109375" customWidth="1"/>
    <col min="2" max="2" width="5.44140625" customWidth="1"/>
    <col min="4" max="4" width="12.44140625" customWidth="1"/>
    <col min="5" max="5" width="15" customWidth="1"/>
    <col min="6" max="6" width="28" hidden="1" customWidth="1"/>
    <col min="7" max="7" width="9" hidden="1" customWidth="1"/>
    <col min="8" max="8" width="11.109375" customWidth="1"/>
    <col min="9" max="9" width="3.33203125" hidden="1" customWidth="1"/>
    <col min="10" max="10" width="0" hidden="1" customWidth="1"/>
    <col min="11" max="13" width="7.109375" customWidth="1"/>
    <col min="14" max="14" width="0" hidden="1" customWidth="1"/>
    <col min="15" max="15" width="13.33203125" hidden="1" customWidth="1"/>
    <col min="16" max="16" width="15" hidden="1" customWidth="1"/>
    <col min="17" max="17" width="0" hidden="1" customWidth="1"/>
    <col min="257" max="257" width="5.21875" customWidth="1"/>
    <col min="258" max="258" width="5.44140625" customWidth="1"/>
    <col min="260" max="260" width="12.44140625" customWidth="1"/>
    <col min="261" max="261" width="15" customWidth="1"/>
    <col min="262" max="263" width="0" hidden="1" customWidth="1"/>
    <col min="264" max="264" width="11.109375" customWidth="1"/>
    <col min="265" max="266" width="0" hidden="1" customWidth="1"/>
    <col min="267" max="269" width="7.109375" customWidth="1"/>
    <col min="271" max="271" width="13.33203125" customWidth="1"/>
    <col min="272" max="272" width="15" customWidth="1"/>
    <col min="513" max="513" width="5.21875" customWidth="1"/>
    <col min="514" max="514" width="5.44140625" customWidth="1"/>
    <col min="516" max="516" width="12.44140625" customWidth="1"/>
    <col min="517" max="517" width="15" customWidth="1"/>
    <col min="518" max="519" width="0" hidden="1" customWidth="1"/>
    <col min="520" max="520" width="11.109375" customWidth="1"/>
    <col min="521" max="522" width="0" hidden="1" customWidth="1"/>
    <col min="523" max="525" width="7.109375" customWidth="1"/>
    <col min="527" max="527" width="13.33203125" customWidth="1"/>
    <col min="528" max="528" width="15" customWidth="1"/>
    <col min="769" max="769" width="5.21875" customWidth="1"/>
    <col min="770" max="770" width="5.44140625" customWidth="1"/>
    <col min="772" max="772" width="12.44140625" customWidth="1"/>
    <col min="773" max="773" width="15" customWidth="1"/>
    <col min="774" max="775" width="0" hidden="1" customWidth="1"/>
    <col min="776" max="776" width="11.109375" customWidth="1"/>
    <col min="777" max="778" width="0" hidden="1" customWidth="1"/>
    <col min="779" max="781" width="7.109375" customWidth="1"/>
    <col min="783" max="783" width="13.33203125" customWidth="1"/>
    <col min="784" max="784" width="15" customWidth="1"/>
    <col min="1025" max="1025" width="5.21875" customWidth="1"/>
    <col min="1026" max="1026" width="5.44140625" customWidth="1"/>
    <col min="1028" max="1028" width="12.44140625" customWidth="1"/>
    <col min="1029" max="1029" width="15" customWidth="1"/>
    <col min="1030" max="1031" width="0" hidden="1" customWidth="1"/>
    <col min="1032" max="1032" width="11.109375" customWidth="1"/>
    <col min="1033" max="1034" width="0" hidden="1" customWidth="1"/>
    <col min="1035" max="1037" width="7.109375" customWidth="1"/>
    <col min="1039" max="1039" width="13.33203125" customWidth="1"/>
    <col min="1040" max="1040" width="15" customWidth="1"/>
    <col min="1281" max="1281" width="5.21875" customWidth="1"/>
    <col min="1282" max="1282" width="5.44140625" customWidth="1"/>
    <col min="1284" max="1284" width="12.44140625" customWidth="1"/>
    <col min="1285" max="1285" width="15" customWidth="1"/>
    <col min="1286" max="1287" width="0" hidden="1" customWidth="1"/>
    <col min="1288" max="1288" width="11.109375" customWidth="1"/>
    <col min="1289" max="1290" width="0" hidden="1" customWidth="1"/>
    <col min="1291" max="1293" width="7.109375" customWidth="1"/>
    <col min="1295" max="1295" width="13.33203125" customWidth="1"/>
    <col min="1296" max="1296" width="15" customWidth="1"/>
    <col min="1537" max="1537" width="5.21875" customWidth="1"/>
    <col min="1538" max="1538" width="5.44140625" customWidth="1"/>
    <col min="1540" max="1540" width="12.44140625" customWidth="1"/>
    <col min="1541" max="1541" width="15" customWidth="1"/>
    <col min="1542" max="1543" width="0" hidden="1" customWidth="1"/>
    <col min="1544" max="1544" width="11.109375" customWidth="1"/>
    <col min="1545" max="1546" width="0" hidden="1" customWidth="1"/>
    <col min="1547" max="1549" width="7.109375" customWidth="1"/>
    <col min="1551" max="1551" width="13.33203125" customWidth="1"/>
    <col min="1552" max="1552" width="15" customWidth="1"/>
    <col min="1793" max="1793" width="5.21875" customWidth="1"/>
    <col min="1794" max="1794" width="5.44140625" customWidth="1"/>
    <col min="1796" max="1796" width="12.44140625" customWidth="1"/>
    <col min="1797" max="1797" width="15" customWidth="1"/>
    <col min="1798" max="1799" width="0" hidden="1" customWidth="1"/>
    <col min="1800" max="1800" width="11.109375" customWidth="1"/>
    <col min="1801" max="1802" width="0" hidden="1" customWidth="1"/>
    <col min="1803" max="1805" width="7.109375" customWidth="1"/>
    <col min="1807" max="1807" width="13.33203125" customWidth="1"/>
    <col min="1808" max="1808" width="15" customWidth="1"/>
    <col min="2049" max="2049" width="5.21875" customWidth="1"/>
    <col min="2050" max="2050" width="5.44140625" customWidth="1"/>
    <col min="2052" max="2052" width="12.44140625" customWidth="1"/>
    <col min="2053" max="2053" width="15" customWidth="1"/>
    <col min="2054" max="2055" width="0" hidden="1" customWidth="1"/>
    <col min="2056" max="2056" width="11.109375" customWidth="1"/>
    <col min="2057" max="2058" width="0" hidden="1" customWidth="1"/>
    <col min="2059" max="2061" width="7.109375" customWidth="1"/>
    <col min="2063" max="2063" width="13.33203125" customWidth="1"/>
    <col min="2064" max="2064" width="15" customWidth="1"/>
    <col min="2305" max="2305" width="5.21875" customWidth="1"/>
    <col min="2306" max="2306" width="5.44140625" customWidth="1"/>
    <col min="2308" max="2308" width="12.44140625" customWidth="1"/>
    <col min="2309" max="2309" width="15" customWidth="1"/>
    <col min="2310" max="2311" width="0" hidden="1" customWidth="1"/>
    <col min="2312" max="2312" width="11.109375" customWidth="1"/>
    <col min="2313" max="2314" width="0" hidden="1" customWidth="1"/>
    <col min="2315" max="2317" width="7.109375" customWidth="1"/>
    <col min="2319" max="2319" width="13.33203125" customWidth="1"/>
    <col min="2320" max="2320" width="15" customWidth="1"/>
    <col min="2561" max="2561" width="5.21875" customWidth="1"/>
    <col min="2562" max="2562" width="5.44140625" customWidth="1"/>
    <col min="2564" max="2564" width="12.44140625" customWidth="1"/>
    <col min="2565" max="2565" width="15" customWidth="1"/>
    <col min="2566" max="2567" width="0" hidden="1" customWidth="1"/>
    <col min="2568" max="2568" width="11.109375" customWidth="1"/>
    <col min="2569" max="2570" width="0" hidden="1" customWidth="1"/>
    <col min="2571" max="2573" width="7.109375" customWidth="1"/>
    <col min="2575" max="2575" width="13.33203125" customWidth="1"/>
    <col min="2576" max="2576" width="15" customWidth="1"/>
    <col min="2817" max="2817" width="5.21875" customWidth="1"/>
    <col min="2818" max="2818" width="5.44140625" customWidth="1"/>
    <col min="2820" max="2820" width="12.44140625" customWidth="1"/>
    <col min="2821" max="2821" width="15" customWidth="1"/>
    <col min="2822" max="2823" width="0" hidden="1" customWidth="1"/>
    <col min="2824" max="2824" width="11.109375" customWidth="1"/>
    <col min="2825" max="2826" width="0" hidden="1" customWidth="1"/>
    <col min="2827" max="2829" width="7.109375" customWidth="1"/>
    <col min="2831" max="2831" width="13.33203125" customWidth="1"/>
    <col min="2832" max="2832" width="15" customWidth="1"/>
    <col min="3073" max="3073" width="5.21875" customWidth="1"/>
    <col min="3074" max="3074" width="5.44140625" customWidth="1"/>
    <col min="3076" max="3076" width="12.44140625" customWidth="1"/>
    <col min="3077" max="3077" width="15" customWidth="1"/>
    <col min="3078" max="3079" width="0" hidden="1" customWidth="1"/>
    <col min="3080" max="3080" width="11.109375" customWidth="1"/>
    <col min="3081" max="3082" width="0" hidden="1" customWidth="1"/>
    <col min="3083" max="3085" width="7.109375" customWidth="1"/>
    <col min="3087" max="3087" width="13.33203125" customWidth="1"/>
    <col min="3088" max="3088" width="15" customWidth="1"/>
    <col min="3329" max="3329" width="5.21875" customWidth="1"/>
    <col min="3330" max="3330" width="5.44140625" customWidth="1"/>
    <col min="3332" max="3332" width="12.44140625" customWidth="1"/>
    <col min="3333" max="3333" width="15" customWidth="1"/>
    <col min="3334" max="3335" width="0" hidden="1" customWidth="1"/>
    <col min="3336" max="3336" width="11.109375" customWidth="1"/>
    <col min="3337" max="3338" width="0" hidden="1" customWidth="1"/>
    <col min="3339" max="3341" width="7.109375" customWidth="1"/>
    <col min="3343" max="3343" width="13.33203125" customWidth="1"/>
    <col min="3344" max="3344" width="15" customWidth="1"/>
    <col min="3585" max="3585" width="5.21875" customWidth="1"/>
    <col min="3586" max="3586" width="5.44140625" customWidth="1"/>
    <col min="3588" max="3588" width="12.44140625" customWidth="1"/>
    <col min="3589" max="3589" width="15" customWidth="1"/>
    <col min="3590" max="3591" width="0" hidden="1" customWidth="1"/>
    <col min="3592" max="3592" width="11.109375" customWidth="1"/>
    <col min="3593" max="3594" width="0" hidden="1" customWidth="1"/>
    <col min="3595" max="3597" width="7.109375" customWidth="1"/>
    <col min="3599" max="3599" width="13.33203125" customWidth="1"/>
    <col min="3600" max="3600" width="15" customWidth="1"/>
    <col min="3841" max="3841" width="5.21875" customWidth="1"/>
    <col min="3842" max="3842" width="5.44140625" customWidth="1"/>
    <col min="3844" max="3844" width="12.44140625" customWidth="1"/>
    <col min="3845" max="3845" width="15" customWidth="1"/>
    <col min="3846" max="3847" width="0" hidden="1" customWidth="1"/>
    <col min="3848" max="3848" width="11.109375" customWidth="1"/>
    <col min="3849" max="3850" width="0" hidden="1" customWidth="1"/>
    <col min="3851" max="3853" width="7.109375" customWidth="1"/>
    <col min="3855" max="3855" width="13.33203125" customWidth="1"/>
    <col min="3856" max="3856" width="15" customWidth="1"/>
    <col min="4097" max="4097" width="5.21875" customWidth="1"/>
    <col min="4098" max="4098" width="5.44140625" customWidth="1"/>
    <col min="4100" max="4100" width="12.44140625" customWidth="1"/>
    <col min="4101" max="4101" width="15" customWidth="1"/>
    <col min="4102" max="4103" width="0" hidden="1" customWidth="1"/>
    <col min="4104" max="4104" width="11.109375" customWidth="1"/>
    <col min="4105" max="4106" width="0" hidden="1" customWidth="1"/>
    <col min="4107" max="4109" width="7.109375" customWidth="1"/>
    <col min="4111" max="4111" width="13.33203125" customWidth="1"/>
    <col min="4112" max="4112" width="15" customWidth="1"/>
    <col min="4353" max="4353" width="5.21875" customWidth="1"/>
    <col min="4354" max="4354" width="5.44140625" customWidth="1"/>
    <col min="4356" max="4356" width="12.44140625" customWidth="1"/>
    <col min="4357" max="4357" width="15" customWidth="1"/>
    <col min="4358" max="4359" width="0" hidden="1" customWidth="1"/>
    <col min="4360" max="4360" width="11.109375" customWidth="1"/>
    <col min="4361" max="4362" width="0" hidden="1" customWidth="1"/>
    <col min="4363" max="4365" width="7.109375" customWidth="1"/>
    <col min="4367" max="4367" width="13.33203125" customWidth="1"/>
    <col min="4368" max="4368" width="15" customWidth="1"/>
    <col min="4609" max="4609" width="5.21875" customWidth="1"/>
    <col min="4610" max="4610" width="5.44140625" customWidth="1"/>
    <col min="4612" max="4612" width="12.44140625" customWidth="1"/>
    <col min="4613" max="4613" width="15" customWidth="1"/>
    <col min="4614" max="4615" width="0" hidden="1" customWidth="1"/>
    <col min="4616" max="4616" width="11.109375" customWidth="1"/>
    <col min="4617" max="4618" width="0" hidden="1" customWidth="1"/>
    <col min="4619" max="4621" width="7.109375" customWidth="1"/>
    <col min="4623" max="4623" width="13.33203125" customWidth="1"/>
    <col min="4624" max="4624" width="15" customWidth="1"/>
    <col min="4865" max="4865" width="5.21875" customWidth="1"/>
    <col min="4866" max="4866" width="5.44140625" customWidth="1"/>
    <col min="4868" max="4868" width="12.44140625" customWidth="1"/>
    <col min="4869" max="4869" width="15" customWidth="1"/>
    <col min="4870" max="4871" width="0" hidden="1" customWidth="1"/>
    <col min="4872" max="4872" width="11.109375" customWidth="1"/>
    <col min="4873" max="4874" width="0" hidden="1" customWidth="1"/>
    <col min="4875" max="4877" width="7.109375" customWidth="1"/>
    <col min="4879" max="4879" width="13.33203125" customWidth="1"/>
    <col min="4880" max="4880" width="15" customWidth="1"/>
    <col min="5121" max="5121" width="5.21875" customWidth="1"/>
    <col min="5122" max="5122" width="5.44140625" customWidth="1"/>
    <col min="5124" max="5124" width="12.44140625" customWidth="1"/>
    <col min="5125" max="5125" width="15" customWidth="1"/>
    <col min="5126" max="5127" width="0" hidden="1" customWidth="1"/>
    <col min="5128" max="5128" width="11.109375" customWidth="1"/>
    <col min="5129" max="5130" width="0" hidden="1" customWidth="1"/>
    <col min="5131" max="5133" width="7.109375" customWidth="1"/>
    <col min="5135" max="5135" width="13.33203125" customWidth="1"/>
    <col min="5136" max="5136" width="15" customWidth="1"/>
    <col min="5377" max="5377" width="5.21875" customWidth="1"/>
    <col min="5378" max="5378" width="5.44140625" customWidth="1"/>
    <col min="5380" max="5380" width="12.44140625" customWidth="1"/>
    <col min="5381" max="5381" width="15" customWidth="1"/>
    <col min="5382" max="5383" width="0" hidden="1" customWidth="1"/>
    <col min="5384" max="5384" width="11.109375" customWidth="1"/>
    <col min="5385" max="5386" width="0" hidden="1" customWidth="1"/>
    <col min="5387" max="5389" width="7.109375" customWidth="1"/>
    <col min="5391" max="5391" width="13.33203125" customWidth="1"/>
    <col min="5392" max="5392" width="15" customWidth="1"/>
    <col min="5633" max="5633" width="5.21875" customWidth="1"/>
    <col min="5634" max="5634" width="5.44140625" customWidth="1"/>
    <col min="5636" max="5636" width="12.44140625" customWidth="1"/>
    <col min="5637" max="5637" width="15" customWidth="1"/>
    <col min="5638" max="5639" width="0" hidden="1" customWidth="1"/>
    <col min="5640" max="5640" width="11.109375" customWidth="1"/>
    <col min="5641" max="5642" width="0" hidden="1" customWidth="1"/>
    <col min="5643" max="5645" width="7.109375" customWidth="1"/>
    <col min="5647" max="5647" width="13.33203125" customWidth="1"/>
    <col min="5648" max="5648" width="15" customWidth="1"/>
    <col min="5889" max="5889" width="5.21875" customWidth="1"/>
    <col min="5890" max="5890" width="5.44140625" customWidth="1"/>
    <col min="5892" max="5892" width="12.44140625" customWidth="1"/>
    <col min="5893" max="5893" width="15" customWidth="1"/>
    <col min="5894" max="5895" width="0" hidden="1" customWidth="1"/>
    <col min="5896" max="5896" width="11.109375" customWidth="1"/>
    <col min="5897" max="5898" width="0" hidden="1" customWidth="1"/>
    <col min="5899" max="5901" width="7.109375" customWidth="1"/>
    <col min="5903" max="5903" width="13.33203125" customWidth="1"/>
    <col min="5904" max="5904" width="15" customWidth="1"/>
    <col min="6145" max="6145" width="5.21875" customWidth="1"/>
    <col min="6146" max="6146" width="5.44140625" customWidth="1"/>
    <col min="6148" max="6148" width="12.44140625" customWidth="1"/>
    <col min="6149" max="6149" width="15" customWidth="1"/>
    <col min="6150" max="6151" width="0" hidden="1" customWidth="1"/>
    <col min="6152" max="6152" width="11.109375" customWidth="1"/>
    <col min="6153" max="6154" width="0" hidden="1" customWidth="1"/>
    <col min="6155" max="6157" width="7.109375" customWidth="1"/>
    <col min="6159" max="6159" width="13.33203125" customWidth="1"/>
    <col min="6160" max="6160" width="15" customWidth="1"/>
    <col min="6401" max="6401" width="5.21875" customWidth="1"/>
    <col min="6402" max="6402" width="5.44140625" customWidth="1"/>
    <col min="6404" max="6404" width="12.44140625" customWidth="1"/>
    <col min="6405" max="6405" width="15" customWidth="1"/>
    <col min="6406" max="6407" width="0" hidden="1" customWidth="1"/>
    <col min="6408" max="6408" width="11.109375" customWidth="1"/>
    <col min="6409" max="6410" width="0" hidden="1" customWidth="1"/>
    <col min="6411" max="6413" width="7.109375" customWidth="1"/>
    <col min="6415" max="6415" width="13.33203125" customWidth="1"/>
    <col min="6416" max="6416" width="15" customWidth="1"/>
    <col min="6657" max="6657" width="5.21875" customWidth="1"/>
    <col min="6658" max="6658" width="5.44140625" customWidth="1"/>
    <col min="6660" max="6660" width="12.44140625" customWidth="1"/>
    <col min="6661" max="6661" width="15" customWidth="1"/>
    <col min="6662" max="6663" width="0" hidden="1" customWidth="1"/>
    <col min="6664" max="6664" width="11.109375" customWidth="1"/>
    <col min="6665" max="6666" width="0" hidden="1" customWidth="1"/>
    <col min="6667" max="6669" width="7.109375" customWidth="1"/>
    <col min="6671" max="6671" width="13.33203125" customWidth="1"/>
    <col min="6672" max="6672" width="15" customWidth="1"/>
    <col min="6913" max="6913" width="5.21875" customWidth="1"/>
    <col min="6914" max="6914" width="5.44140625" customWidth="1"/>
    <col min="6916" max="6916" width="12.44140625" customWidth="1"/>
    <col min="6917" max="6917" width="15" customWidth="1"/>
    <col min="6918" max="6919" width="0" hidden="1" customWidth="1"/>
    <col min="6920" max="6920" width="11.109375" customWidth="1"/>
    <col min="6921" max="6922" width="0" hidden="1" customWidth="1"/>
    <col min="6923" max="6925" width="7.109375" customWidth="1"/>
    <col min="6927" max="6927" width="13.33203125" customWidth="1"/>
    <col min="6928" max="6928" width="15" customWidth="1"/>
    <col min="7169" max="7169" width="5.21875" customWidth="1"/>
    <col min="7170" max="7170" width="5.44140625" customWidth="1"/>
    <col min="7172" max="7172" width="12.44140625" customWidth="1"/>
    <col min="7173" max="7173" width="15" customWidth="1"/>
    <col min="7174" max="7175" width="0" hidden="1" customWidth="1"/>
    <col min="7176" max="7176" width="11.109375" customWidth="1"/>
    <col min="7177" max="7178" width="0" hidden="1" customWidth="1"/>
    <col min="7179" max="7181" width="7.109375" customWidth="1"/>
    <col min="7183" max="7183" width="13.33203125" customWidth="1"/>
    <col min="7184" max="7184" width="15" customWidth="1"/>
    <col min="7425" max="7425" width="5.21875" customWidth="1"/>
    <col min="7426" max="7426" width="5.44140625" customWidth="1"/>
    <col min="7428" max="7428" width="12.44140625" customWidth="1"/>
    <col min="7429" max="7429" width="15" customWidth="1"/>
    <col min="7430" max="7431" width="0" hidden="1" customWidth="1"/>
    <col min="7432" max="7432" width="11.109375" customWidth="1"/>
    <col min="7433" max="7434" width="0" hidden="1" customWidth="1"/>
    <col min="7435" max="7437" width="7.109375" customWidth="1"/>
    <col min="7439" max="7439" width="13.33203125" customWidth="1"/>
    <col min="7440" max="7440" width="15" customWidth="1"/>
    <col min="7681" max="7681" width="5.21875" customWidth="1"/>
    <col min="7682" max="7682" width="5.44140625" customWidth="1"/>
    <col min="7684" max="7684" width="12.44140625" customWidth="1"/>
    <col min="7685" max="7685" width="15" customWidth="1"/>
    <col min="7686" max="7687" width="0" hidden="1" customWidth="1"/>
    <col min="7688" max="7688" width="11.109375" customWidth="1"/>
    <col min="7689" max="7690" width="0" hidden="1" customWidth="1"/>
    <col min="7691" max="7693" width="7.109375" customWidth="1"/>
    <col min="7695" max="7695" width="13.33203125" customWidth="1"/>
    <col min="7696" max="7696" width="15" customWidth="1"/>
    <col min="7937" max="7937" width="5.21875" customWidth="1"/>
    <col min="7938" max="7938" width="5.44140625" customWidth="1"/>
    <col min="7940" max="7940" width="12.44140625" customWidth="1"/>
    <col min="7941" max="7941" width="15" customWidth="1"/>
    <col min="7942" max="7943" width="0" hidden="1" customWidth="1"/>
    <col min="7944" max="7944" width="11.109375" customWidth="1"/>
    <col min="7945" max="7946" width="0" hidden="1" customWidth="1"/>
    <col min="7947" max="7949" width="7.109375" customWidth="1"/>
    <col min="7951" max="7951" width="13.33203125" customWidth="1"/>
    <col min="7952" max="7952" width="15" customWidth="1"/>
    <col min="8193" max="8193" width="5.21875" customWidth="1"/>
    <col min="8194" max="8194" width="5.44140625" customWidth="1"/>
    <col min="8196" max="8196" width="12.44140625" customWidth="1"/>
    <col min="8197" max="8197" width="15" customWidth="1"/>
    <col min="8198" max="8199" width="0" hidden="1" customWidth="1"/>
    <col min="8200" max="8200" width="11.109375" customWidth="1"/>
    <col min="8201" max="8202" width="0" hidden="1" customWidth="1"/>
    <col min="8203" max="8205" width="7.109375" customWidth="1"/>
    <col min="8207" max="8207" width="13.33203125" customWidth="1"/>
    <col min="8208" max="8208" width="15" customWidth="1"/>
    <col min="8449" max="8449" width="5.21875" customWidth="1"/>
    <col min="8450" max="8450" width="5.44140625" customWidth="1"/>
    <col min="8452" max="8452" width="12.44140625" customWidth="1"/>
    <col min="8453" max="8453" width="15" customWidth="1"/>
    <col min="8454" max="8455" width="0" hidden="1" customWidth="1"/>
    <col min="8456" max="8456" width="11.109375" customWidth="1"/>
    <col min="8457" max="8458" width="0" hidden="1" customWidth="1"/>
    <col min="8459" max="8461" width="7.109375" customWidth="1"/>
    <col min="8463" max="8463" width="13.33203125" customWidth="1"/>
    <col min="8464" max="8464" width="15" customWidth="1"/>
    <col min="8705" max="8705" width="5.21875" customWidth="1"/>
    <col min="8706" max="8706" width="5.44140625" customWidth="1"/>
    <col min="8708" max="8708" width="12.44140625" customWidth="1"/>
    <col min="8709" max="8709" width="15" customWidth="1"/>
    <col min="8710" max="8711" width="0" hidden="1" customWidth="1"/>
    <col min="8712" max="8712" width="11.109375" customWidth="1"/>
    <col min="8713" max="8714" width="0" hidden="1" customWidth="1"/>
    <col min="8715" max="8717" width="7.109375" customWidth="1"/>
    <col min="8719" max="8719" width="13.33203125" customWidth="1"/>
    <col min="8720" max="8720" width="15" customWidth="1"/>
    <col min="8961" max="8961" width="5.21875" customWidth="1"/>
    <col min="8962" max="8962" width="5.44140625" customWidth="1"/>
    <col min="8964" max="8964" width="12.44140625" customWidth="1"/>
    <col min="8965" max="8965" width="15" customWidth="1"/>
    <col min="8966" max="8967" width="0" hidden="1" customWidth="1"/>
    <col min="8968" max="8968" width="11.109375" customWidth="1"/>
    <col min="8969" max="8970" width="0" hidden="1" customWidth="1"/>
    <col min="8971" max="8973" width="7.109375" customWidth="1"/>
    <col min="8975" max="8975" width="13.33203125" customWidth="1"/>
    <col min="8976" max="8976" width="15" customWidth="1"/>
    <col min="9217" max="9217" width="5.21875" customWidth="1"/>
    <col min="9218" max="9218" width="5.44140625" customWidth="1"/>
    <col min="9220" max="9220" width="12.44140625" customWidth="1"/>
    <col min="9221" max="9221" width="15" customWidth="1"/>
    <col min="9222" max="9223" width="0" hidden="1" customWidth="1"/>
    <col min="9224" max="9224" width="11.109375" customWidth="1"/>
    <col min="9225" max="9226" width="0" hidden="1" customWidth="1"/>
    <col min="9227" max="9229" width="7.109375" customWidth="1"/>
    <col min="9231" max="9231" width="13.33203125" customWidth="1"/>
    <col min="9232" max="9232" width="15" customWidth="1"/>
    <col min="9473" max="9473" width="5.21875" customWidth="1"/>
    <col min="9474" max="9474" width="5.44140625" customWidth="1"/>
    <col min="9476" max="9476" width="12.44140625" customWidth="1"/>
    <col min="9477" max="9477" width="15" customWidth="1"/>
    <col min="9478" max="9479" width="0" hidden="1" customWidth="1"/>
    <col min="9480" max="9480" width="11.109375" customWidth="1"/>
    <col min="9481" max="9482" width="0" hidden="1" customWidth="1"/>
    <col min="9483" max="9485" width="7.109375" customWidth="1"/>
    <col min="9487" max="9487" width="13.33203125" customWidth="1"/>
    <col min="9488" max="9488" width="15" customWidth="1"/>
    <col min="9729" max="9729" width="5.21875" customWidth="1"/>
    <col min="9730" max="9730" width="5.44140625" customWidth="1"/>
    <col min="9732" max="9732" width="12.44140625" customWidth="1"/>
    <col min="9733" max="9733" width="15" customWidth="1"/>
    <col min="9734" max="9735" width="0" hidden="1" customWidth="1"/>
    <col min="9736" max="9736" width="11.109375" customWidth="1"/>
    <col min="9737" max="9738" width="0" hidden="1" customWidth="1"/>
    <col min="9739" max="9741" width="7.109375" customWidth="1"/>
    <col min="9743" max="9743" width="13.33203125" customWidth="1"/>
    <col min="9744" max="9744" width="15" customWidth="1"/>
    <col min="9985" max="9985" width="5.21875" customWidth="1"/>
    <col min="9986" max="9986" width="5.44140625" customWidth="1"/>
    <col min="9988" max="9988" width="12.44140625" customWidth="1"/>
    <col min="9989" max="9989" width="15" customWidth="1"/>
    <col min="9990" max="9991" width="0" hidden="1" customWidth="1"/>
    <col min="9992" max="9992" width="11.109375" customWidth="1"/>
    <col min="9993" max="9994" width="0" hidden="1" customWidth="1"/>
    <col min="9995" max="9997" width="7.109375" customWidth="1"/>
    <col min="9999" max="9999" width="13.33203125" customWidth="1"/>
    <col min="10000" max="10000" width="15" customWidth="1"/>
    <col min="10241" max="10241" width="5.21875" customWidth="1"/>
    <col min="10242" max="10242" width="5.44140625" customWidth="1"/>
    <col min="10244" max="10244" width="12.44140625" customWidth="1"/>
    <col min="10245" max="10245" width="15" customWidth="1"/>
    <col min="10246" max="10247" width="0" hidden="1" customWidth="1"/>
    <col min="10248" max="10248" width="11.109375" customWidth="1"/>
    <col min="10249" max="10250" width="0" hidden="1" customWidth="1"/>
    <col min="10251" max="10253" width="7.109375" customWidth="1"/>
    <col min="10255" max="10255" width="13.33203125" customWidth="1"/>
    <col min="10256" max="10256" width="15" customWidth="1"/>
    <col min="10497" max="10497" width="5.21875" customWidth="1"/>
    <col min="10498" max="10498" width="5.44140625" customWidth="1"/>
    <col min="10500" max="10500" width="12.44140625" customWidth="1"/>
    <col min="10501" max="10501" width="15" customWidth="1"/>
    <col min="10502" max="10503" width="0" hidden="1" customWidth="1"/>
    <col min="10504" max="10504" width="11.109375" customWidth="1"/>
    <col min="10505" max="10506" width="0" hidden="1" customWidth="1"/>
    <col min="10507" max="10509" width="7.109375" customWidth="1"/>
    <col min="10511" max="10511" width="13.33203125" customWidth="1"/>
    <col min="10512" max="10512" width="15" customWidth="1"/>
    <col min="10753" max="10753" width="5.21875" customWidth="1"/>
    <col min="10754" max="10754" width="5.44140625" customWidth="1"/>
    <col min="10756" max="10756" width="12.44140625" customWidth="1"/>
    <col min="10757" max="10757" width="15" customWidth="1"/>
    <col min="10758" max="10759" width="0" hidden="1" customWidth="1"/>
    <col min="10760" max="10760" width="11.109375" customWidth="1"/>
    <col min="10761" max="10762" width="0" hidden="1" customWidth="1"/>
    <col min="10763" max="10765" width="7.109375" customWidth="1"/>
    <col min="10767" max="10767" width="13.33203125" customWidth="1"/>
    <col min="10768" max="10768" width="15" customWidth="1"/>
    <col min="11009" max="11009" width="5.21875" customWidth="1"/>
    <col min="11010" max="11010" width="5.44140625" customWidth="1"/>
    <col min="11012" max="11012" width="12.44140625" customWidth="1"/>
    <col min="11013" max="11013" width="15" customWidth="1"/>
    <col min="11014" max="11015" width="0" hidden="1" customWidth="1"/>
    <col min="11016" max="11016" width="11.109375" customWidth="1"/>
    <col min="11017" max="11018" width="0" hidden="1" customWidth="1"/>
    <col min="11019" max="11021" width="7.109375" customWidth="1"/>
    <col min="11023" max="11023" width="13.33203125" customWidth="1"/>
    <col min="11024" max="11024" width="15" customWidth="1"/>
    <col min="11265" max="11265" width="5.21875" customWidth="1"/>
    <col min="11266" max="11266" width="5.44140625" customWidth="1"/>
    <col min="11268" max="11268" width="12.44140625" customWidth="1"/>
    <col min="11269" max="11269" width="15" customWidth="1"/>
    <col min="11270" max="11271" width="0" hidden="1" customWidth="1"/>
    <col min="11272" max="11272" width="11.109375" customWidth="1"/>
    <col min="11273" max="11274" width="0" hidden="1" customWidth="1"/>
    <col min="11275" max="11277" width="7.109375" customWidth="1"/>
    <col min="11279" max="11279" width="13.33203125" customWidth="1"/>
    <col min="11280" max="11280" width="15" customWidth="1"/>
    <col min="11521" max="11521" width="5.21875" customWidth="1"/>
    <col min="11522" max="11522" width="5.44140625" customWidth="1"/>
    <col min="11524" max="11524" width="12.44140625" customWidth="1"/>
    <col min="11525" max="11525" width="15" customWidth="1"/>
    <col min="11526" max="11527" width="0" hidden="1" customWidth="1"/>
    <col min="11528" max="11528" width="11.109375" customWidth="1"/>
    <col min="11529" max="11530" width="0" hidden="1" customWidth="1"/>
    <col min="11531" max="11533" width="7.109375" customWidth="1"/>
    <col min="11535" max="11535" width="13.33203125" customWidth="1"/>
    <col min="11536" max="11536" width="15" customWidth="1"/>
    <col min="11777" max="11777" width="5.21875" customWidth="1"/>
    <col min="11778" max="11778" width="5.44140625" customWidth="1"/>
    <col min="11780" max="11780" width="12.44140625" customWidth="1"/>
    <col min="11781" max="11781" width="15" customWidth="1"/>
    <col min="11782" max="11783" width="0" hidden="1" customWidth="1"/>
    <col min="11784" max="11784" width="11.109375" customWidth="1"/>
    <col min="11785" max="11786" width="0" hidden="1" customWidth="1"/>
    <col min="11787" max="11789" width="7.109375" customWidth="1"/>
    <col min="11791" max="11791" width="13.33203125" customWidth="1"/>
    <col min="11792" max="11792" width="15" customWidth="1"/>
    <col min="12033" max="12033" width="5.21875" customWidth="1"/>
    <col min="12034" max="12034" width="5.44140625" customWidth="1"/>
    <col min="12036" max="12036" width="12.44140625" customWidth="1"/>
    <col min="12037" max="12037" width="15" customWidth="1"/>
    <col min="12038" max="12039" width="0" hidden="1" customWidth="1"/>
    <col min="12040" max="12040" width="11.109375" customWidth="1"/>
    <col min="12041" max="12042" width="0" hidden="1" customWidth="1"/>
    <col min="12043" max="12045" width="7.109375" customWidth="1"/>
    <col min="12047" max="12047" width="13.33203125" customWidth="1"/>
    <col min="12048" max="12048" width="15" customWidth="1"/>
    <col min="12289" max="12289" width="5.21875" customWidth="1"/>
    <col min="12290" max="12290" width="5.44140625" customWidth="1"/>
    <col min="12292" max="12292" width="12.44140625" customWidth="1"/>
    <col min="12293" max="12293" width="15" customWidth="1"/>
    <col min="12294" max="12295" width="0" hidden="1" customWidth="1"/>
    <col min="12296" max="12296" width="11.109375" customWidth="1"/>
    <col min="12297" max="12298" width="0" hidden="1" customWidth="1"/>
    <col min="12299" max="12301" width="7.109375" customWidth="1"/>
    <col min="12303" max="12303" width="13.33203125" customWidth="1"/>
    <col min="12304" max="12304" width="15" customWidth="1"/>
    <col min="12545" max="12545" width="5.21875" customWidth="1"/>
    <col min="12546" max="12546" width="5.44140625" customWidth="1"/>
    <col min="12548" max="12548" width="12.44140625" customWidth="1"/>
    <col min="12549" max="12549" width="15" customWidth="1"/>
    <col min="12550" max="12551" width="0" hidden="1" customWidth="1"/>
    <col min="12552" max="12552" width="11.109375" customWidth="1"/>
    <col min="12553" max="12554" width="0" hidden="1" customWidth="1"/>
    <col min="12555" max="12557" width="7.109375" customWidth="1"/>
    <col min="12559" max="12559" width="13.33203125" customWidth="1"/>
    <col min="12560" max="12560" width="15" customWidth="1"/>
    <col min="12801" max="12801" width="5.21875" customWidth="1"/>
    <col min="12802" max="12802" width="5.44140625" customWidth="1"/>
    <col min="12804" max="12804" width="12.44140625" customWidth="1"/>
    <col min="12805" max="12805" width="15" customWidth="1"/>
    <col min="12806" max="12807" width="0" hidden="1" customWidth="1"/>
    <col min="12808" max="12808" width="11.109375" customWidth="1"/>
    <col min="12809" max="12810" width="0" hidden="1" customWidth="1"/>
    <col min="12811" max="12813" width="7.109375" customWidth="1"/>
    <col min="12815" max="12815" width="13.33203125" customWidth="1"/>
    <col min="12816" max="12816" width="15" customWidth="1"/>
    <col min="13057" max="13057" width="5.21875" customWidth="1"/>
    <col min="13058" max="13058" width="5.44140625" customWidth="1"/>
    <col min="13060" max="13060" width="12.44140625" customWidth="1"/>
    <col min="13061" max="13061" width="15" customWidth="1"/>
    <col min="13062" max="13063" width="0" hidden="1" customWidth="1"/>
    <col min="13064" max="13064" width="11.109375" customWidth="1"/>
    <col min="13065" max="13066" width="0" hidden="1" customWidth="1"/>
    <col min="13067" max="13069" width="7.109375" customWidth="1"/>
    <col min="13071" max="13071" width="13.33203125" customWidth="1"/>
    <col min="13072" max="13072" width="15" customWidth="1"/>
    <col min="13313" max="13313" width="5.21875" customWidth="1"/>
    <col min="13314" max="13314" width="5.44140625" customWidth="1"/>
    <col min="13316" max="13316" width="12.44140625" customWidth="1"/>
    <col min="13317" max="13317" width="15" customWidth="1"/>
    <col min="13318" max="13319" width="0" hidden="1" customWidth="1"/>
    <col min="13320" max="13320" width="11.109375" customWidth="1"/>
    <col min="13321" max="13322" width="0" hidden="1" customWidth="1"/>
    <col min="13323" max="13325" width="7.109375" customWidth="1"/>
    <col min="13327" max="13327" width="13.33203125" customWidth="1"/>
    <col min="13328" max="13328" width="15" customWidth="1"/>
    <col min="13569" max="13569" width="5.21875" customWidth="1"/>
    <col min="13570" max="13570" width="5.44140625" customWidth="1"/>
    <col min="13572" max="13572" width="12.44140625" customWidth="1"/>
    <col min="13573" max="13573" width="15" customWidth="1"/>
    <col min="13574" max="13575" width="0" hidden="1" customWidth="1"/>
    <col min="13576" max="13576" width="11.109375" customWidth="1"/>
    <col min="13577" max="13578" width="0" hidden="1" customWidth="1"/>
    <col min="13579" max="13581" width="7.109375" customWidth="1"/>
    <col min="13583" max="13583" width="13.33203125" customWidth="1"/>
    <col min="13584" max="13584" width="15" customWidth="1"/>
    <col min="13825" max="13825" width="5.21875" customWidth="1"/>
    <col min="13826" max="13826" width="5.44140625" customWidth="1"/>
    <col min="13828" max="13828" width="12.44140625" customWidth="1"/>
    <col min="13829" max="13829" width="15" customWidth="1"/>
    <col min="13830" max="13831" width="0" hidden="1" customWidth="1"/>
    <col min="13832" max="13832" width="11.109375" customWidth="1"/>
    <col min="13833" max="13834" width="0" hidden="1" customWidth="1"/>
    <col min="13835" max="13837" width="7.109375" customWidth="1"/>
    <col min="13839" max="13839" width="13.33203125" customWidth="1"/>
    <col min="13840" max="13840" width="15" customWidth="1"/>
    <col min="14081" max="14081" width="5.21875" customWidth="1"/>
    <col min="14082" max="14082" width="5.44140625" customWidth="1"/>
    <col min="14084" max="14084" width="12.44140625" customWidth="1"/>
    <col min="14085" max="14085" width="15" customWidth="1"/>
    <col min="14086" max="14087" width="0" hidden="1" customWidth="1"/>
    <col min="14088" max="14088" width="11.109375" customWidth="1"/>
    <col min="14089" max="14090" width="0" hidden="1" customWidth="1"/>
    <col min="14091" max="14093" width="7.109375" customWidth="1"/>
    <col min="14095" max="14095" width="13.33203125" customWidth="1"/>
    <col min="14096" max="14096" width="15" customWidth="1"/>
    <col min="14337" max="14337" width="5.21875" customWidth="1"/>
    <col min="14338" max="14338" width="5.44140625" customWidth="1"/>
    <col min="14340" max="14340" width="12.44140625" customWidth="1"/>
    <col min="14341" max="14341" width="15" customWidth="1"/>
    <col min="14342" max="14343" width="0" hidden="1" customWidth="1"/>
    <col min="14344" max="14344" width="11.109375" customWidth="1"/>
    <col min="14345" max="14346" width="0" hidden="1" customWidth="1"/>
    <col min="14347" max="14349" width="7.109375" customWidth="1"/>
    <col min="14351" max="14351" width="13.33203125" customWidth="1"/>
    <col min="14352" max="14352" width="15" customWidth="1"/>
    <col min="14593" max="14593" width="5.21875" customWidth="1"/>
    <col min="14594" max="14594" width="5.44140625" customWidth="1"/>
    <col min="14596" max="14596" width="12.44140625" customWidth="1"/>
    <col min="14597" max="14597" width="15" customWidth="1"/>
    <col min="14598" max="14599" width="0" hidden="1" customWidth="1"/>
    <col min="14600" max="14600" width="11.109375" customWidth="1"/>
    <col min="14601" max="14602" width="0" hidden="1" customWidth="1"/>
    <col min="14603" max="14605" width="7.109375" customWidth="1"/>
    <col min="14607" max="14607" width="13.33203125" customWidth="1"/>
    <col min="14608" max="14608" width="15" customWidth="1"/>
    <col min="14849" max="14849" width="5.21875" customWidth="1"/>
    <col min="14850" max="14850" width="5.44140625" customWidth="1"/>
    <col min="14852" max="14852" width="12.44140625" customWidth="1"/>
    <col min="14853" max="14853" width="15" customWidth="1"/>
    <col min="14854" max="14855" width="0" hidden="1" customWidth="1"/>
    <col min="14856" max="14856" width="11.109375" customWidth="1"/>
    <col min="14857" max="14858" width="0" hidden="1" customWidth="1"/>
    <col min="14859" max="14861" width="7.109375" customWidth="1"/>
    <col min="14863" max="14863" width="13.33203125" customWidth="1"/>
    <col min="14864" max="14864" width="15" customWidth="1"/>
    <col min="15105" max="15105" width="5.21875" customWidth="1"/>
    <col min="15106" max="15106" width="5.44140625" customWidth="1"/>
    <col min="15108" max="15108" width="12.44140625" customWidth="1"/>
    <col min="15109" max="15109" width="15" customWidth="1"/>
    <col min="15110" max="15111" width="0" hidden="1" customWidth="1"/>
    <col min="15112" max="15112" width="11.109375" customWidth="1"/>
    <col min="15113" max="15114" width="0" hidden="1" customWidth="1"/>
    <col min="15115" max="15117" width="7.109375" customWidth="1"/>
    <col min="15119" max="15119" width="13.33203125" customWidth="1"/>
    <col min="15120" max="15120" width="15" customWidth="1"/>
    <col min="15361" max="15361" width="5.21875" customWidth="1"/>
    <col min="15362" max="15362" width="5.44140625" customWidth="1"/>
    <col min="15364" max="15364" width="12.44140625" customWidth="1"/>
    <col min="15365" max="15365" width="15" customWidth="1"/>
    <col min="15366" max="15367" width="0" hidden="1" customWidth="1"/>
    <col min="15368" max="15368" width="11.109375" customWidth="1"/>
    <col min="15369" max="15370" width="0" hidden="1" customWidth="1"/>
    <col min="15371" max="15373" width="7.109375" customWidth="1"/>
    <col min="15375" max="15375" width="13.33203125" customWidth="1"/>
    <col min="15376" max="15376" width="15" customWidth="1"/>
    <col min="15617" max="15617" width="5.21875" customWidth="1"/>
    <col min="15618" max="15618" width="5.44140625" customWidth="1"/>
    <col min="15620" max="15620" width="12.44140625" customWidth="1"/>
    <col min="15621" max="15621" width="15" customWidth="1"/>
    <col min="15622" max="15623" width="0" hidden="1" customWidth="1"/>
    <col min="15624" max="15624" width="11.109375" customWidth="1"/>
    <col min="15625" max="15626" width="0" hidden="1" customWidth="1"/>
    <col min="15627" max="15629" width="7.109375" customWidth="1"/>
    <col min="15631" max="15631" width="13.33203125" customWidth="1"/>
    <col min="15632" max="15632" width="15" customWidth="1"/>
    <col min="15873" max="15873" width="5.21875" customWidth="1"/>
    <col min="15874" max="15874" width="5.44140625" customWidth="1"/>
    <col min="15876" max="15876" width="12.44140625" customWidth="1"/>
    <col min="15877" max="15877" width="15" customWidth="1"/>
    <col min="15878" max="15879" width="0" hidden="1" customWidth="1"/>
    <col min="15880" max="15880" width="11.109375" customWidth="1"/>
    <col min="15881" max="15882" width="0" hidden="1" customWidth="1"/>
    <col min="15883" max="15885" width="7.109375" customWidth="1"/>
    <col min="15887" max="15887" width="13.33203125" customWidth="1"/>
    <col min="15888" max="15888" width="15" customWidth="1"/>
    <col min="16129" max="16129" width="5.21875" customWidth="1"/>
    <col min="16130" max="16130" width="5.44140625" customWidth="1"/>
    <col min="16132" max="16132" width="12.44140625" customWidth="1"/>
    <col min="16133" max="16133" width="15" customWidth="1"/>
    <col min="16134" max="16135" width="0" hidden="1" customWidth="1"/>
    <col min="16136" max="16136" width="11.109375" customWidth="1"/>
    <col min="16137" max="16138" width="0" hidden="1" customWidth="1"/>
    <col min="16139" max="16141" width="7.109375" customWidth="1"/>
    <col min="16143" max="16143" width="13.33203125" customWidth="1"/>
    <col min="16144" max="16144" width="15" customWidth="1"/>
  </cols>
  <sheetData>
    <row r="1" spans="1:16" ht="19.5" hidden="1" customHeight="1" x14ac:dyDescent="0.2">
      <c r="A1" s="5"/>
      <c r="B1" s="6"/>
      <c r="C1" s="6"/>
      <c r="D1" s="6"/>
      <c r="E1" s="6"/>
      <c r="F1" s="6"/>
      <c r="G1" s="6"/>
      <c r="H1" s="7"/>
    </row>
    <row r="2" spans="1:16" ht="19.5" customHeight="1" x14ac:dyDescent="0.2">
      <c r="A2" s="47" t="s">
        <v>456</v>
      </c>
      <c r="B2" s="48"/>
      <c r="C2" s="48"/>
      <c r="D2" s="48"/>
      <c r="E2" s="48"/>
      <c r="F2" s="48"/>
      <c r="G2" s="48"/>
      <c r="H2" s="49"/>
      <c r="I2" s="8"/>
      <c r="J2" s="8"/>
      <c r="K2" s="50" t="s">
        <v>14</v>
      </c>
      <c r="L2" s="51"/>
      <c r="M2" s="52"/>
    </row>
    <row r="3" spans="1:16" ht="19.5" customHeight="1" thickBot="1" x14ac:dyDescent="0.25">
      <c r="A3" s="47" t="s">
        <v>468</v>
      </c>
      <c r="B3" s="48"/>
      <c r="C3" s="48"/>
      <c r="D3" s="48"/>
      <c r="E3" s="49"/>
      <c r="F3" s="11" t="s">
        <v>15</v>
      </c>
      <c r="G3" s="11" t="s">
        <v>16</v>
      </c>
      <c r="H3" s="11" t="s">
        <v>17</v>
      </c>
      <c r="I3" s="11"/>
      <c r="J3" s="11"/>
      <c r="K3" s="11" t="s">
        <v>18</v>
      </c>
      <c r="L3" s="11" t="s">
        <v>19</v>
      </c>
      <c r="M3" s="7" t="s">
        <v>20</v>
      </c>
      <c r="N3" s="9"/>
      <c r="O3" s="10" t="s">
        <v>21</v>
      </c>
      <c r="P3" s="10" t="s">
        <v>22</v>
      </c>
    </row>
    <row r="4" spans="1:16" ht="16.5" customHeight="1" x14ac:dyDescent="0.2">
      <c r="A4" s="19">
        <v>1</v>
      </c>
      <c r="B4" s="20">
        <v>101</v>
      </c>
      <c r="C4" s="20" t="s">
        <v>23</v>
      </c>
      <c r="D4" s="20" t="s">
        <v>24</v>
      </c>
      <c r="E4" s="20" t="s">
        <v>25</v>
      </c>
      <c r="F4" s="20" t="s">
        <v>26</v>
      </c>
      <c r="G4" s="20" t="s">
        <v>27</v>
      </c>
      <c r="H4" s="20" t="s">
        <v>28</v>
      </c>
      <c r="I4" s="20"/>
      <c r="J4" s="20" t="s">
        <v>29</v>
      </c>
      <c r="K4" s="54">
        <f>COUNTIF('男子 '!$K$8:$K$19,学校ID!B4)</f>
        <v>0</v>
      </c>
      <c r="L4" s="54">
        <f>COUNTIF('女子 '!$K$8:$K$19,学校ID!B4)</f>
        <v>0</v>
      </c>
      <c r="M4" s="55">
        <f>SUM(K4:L4)</f>
        <v>0</v>
      </c>
      <c r="N4" s="9" t="s">
        <v>18</v>
      </c>
      <c r="O4" s="10"/>
      <c r="P4" s="10"/>
    </row>
    <row r="5" spans="1:16" ht="16.5" customHeight="1" x14ac:dyDescent="0.2">
      <c r="A5" s="16">
        <v>2</v>
      </c>
      <c r="B5" s="12">
        <v>102</v>
      </c>
      <c r="C5" s="12" t="s">
        <v>23</v>
      </c>
      <c r="D5" s="12" t="s">
        <v>30</v>
      </c>
      <c r="E5" s="12" t="s">
        <v>31</v>
      </c>
      <c r="F5" s="12" t="s">
        <v>26</v>
      </c>
      <c r="G5" s="12" t="s">
        <v>27</v>
      </c>
      <c r="H5" s="12" t="s">
        <v>32</v>
      </c>
      <c r="I5" s="12"/>
      <c r="J5" s="12" t="s">
        <v>29</v>
      </c>
      <c r="K5" s="56">
        <f>COUNTIF('男子 '!$K$8:$K$19,学校ID!B5)</f>
        <v>0</v>
      </c>
      <c r="L5" s="56">
        <f>COUNTIF('女子 '!$K$8:$K$19,学校ID!B5)</f>
        <v>0</v>
      </c>
      <c r="M5" s="57">
        <f t="shared" ref="M5:M68" si="0">SUM(K5:L5)</f>
        <v>0</v>
      </c>
      <c r="N5" s="9" t="s">
        <v>19</v>
      </c>
      <c r="O5" s="10"/>
      <c r="P5" s="10"/>
    </row>
    <row r="6" spans="1:16" ht="16.5" customHeight="1" x14ac:dyDescent="0.2">
      <c r="A6" s="16">
        <v>3</v>
      </c>
      <c r="B6" s="12">
        <v>103</v>
      </c>
      <c r="C6" s="12" t="s">
        <v>23</v>
      </c>
      <c r="D6" s="12" t="s">
        <v>33</v>
      </c>
      <c r="E6" s="12" t="s">
        <v>34</v>
      </c>
      <c r="F6" s="12" t="s">
        <v>26</v>
      </c>
      <c r="G6" s="12" t="s">
        <v>27</v>
      </c>
      <c r="H6" s="12" t="s">
        <v>35</v>
      </c>
      <c r="I6" s="12"/>
      <c r="J6" s="12" t="s">
        <v>29</v>
      </c>
      <c r="K6" s="56">
        <f>COUNTIF('男子 '!$K$8:$K$19,学校ID!B6)</f>
        <v>0</v>
      </c>
      <c r="L6" s="56">
        <f>COUNTIF('女子 '!$K$8:$K$19,学校ID!B6)</f>
        <v>0</v>
      </c>
      <c r="M6" s="57">
        <f t="shared" si="0"/>
        <v>0</v>
      </c>
    </row>
    <row r="7" spans="1:16" ht="16.5" customHeight="1" x14ac:dyDescent="0.2">
      <c r="A7" s="16">
        <v>4</v>
      </c>
      <c r="B7" s="12">
        <v>104</v>
      </c>
      <c r="C7" s="12" t="s">
        <v>23</v>
      </c>
      <c r="D7" s="12" t="s">
        <v>36</v>
      </c>
      <c r="E7" s="12" t="s">
        <v>37</v>
      </c>
      <c r="F7" s="12" t="s">
        <v>26</v>
      </c>
      <c r="G7" s="12" t="s">
        <v>27</v>
      </c>
      <c r="H7" s="12" t="s">
        <v>38</v>
      </c>
      <c r="I7" s="12"/>
      <c r="J7" s="12" t="s">
        <v>29</v>
      </c>
      <c r="K7" s="56">
        <f>COUNTIF('男子 '!$K$8:$K$19,学校ID!B7)</f>
        <v>0</v>
      </c>
      <c r="L7" s="56">
        <f>COUNTIF('女子 '!$K$8:$K$19,学校ID!B7)</f>
        <v>0</v>
      </c>
      <c r="M7" s="57">
        <f t="shared" si="0"/>
        <v>0</v>
      </c>
    </row>
    <row r="8" spans="1:16" ht="16.5" customHeight="1" x14ac:dyDescent="0.2">
      <c r="A8" s="16">
        <v>5</v>
      </c>
      <c r="B8" s="12">
        <v>105</v>
      </c>
      <c r="C8" s="12" t="s">
        <v>23</v>
      </c>
      <c r="D8" s="12" t="s">
        <v>39</v>
      </c>
      <c r="E8" s="12" t="s">
        <v>40</v>
      </c>
      <c r="F8" s="12" t="s">
        <v>26</v>
      </c>
      <c r="G8" s="12" t="s">
        <v>27</v>
      </c>
      <c r="H8" s="12" t="s">
        <v>41</v>
      </c>
      <c r="I8" s="12"/>
      <c r="J8" s="12" t="s">
        <v>29</v>
      </c>
      <c r="K8" s="56">
        <f>COUNTIF('男子 '!$K$8:$K$19,学校ID!B8)</f>
        <v>0</v>
      </c>
      <c r="L8" s="56">
        <f>COUNTIF('女子 '!$K$8:$K$19,学校ID!B8)</f>
        <v>0</v>
      </c>
      <c r="M8" s="57">
        <f t="shared" si="0"/>
        <v>0</v>
      </c>
    </row>
    <row r="9" spans="1:16" ht="16.5" customHeight="1" x14ac:dyDescent="0.2">
      <c r="A9" s="16">
        <v>6</v>
      </c>
      <c r="B9" s="12">
        <v>106</v>
      </c>
      <c r="C9" s="12" t="s">
        <v>23</v>
      </c>
      <c r="D9" s="12" t="s">
        <v>42</v>
      </c>
      <c r="E9" s="12" t="s">
        <v>43</v>
      </c>
      <c r="F9" s="12" t="s">
        <v>26</v>
      </c>
      <c r="G9" s="12" t="s">
        <v>27</v>
      </c>
      <c r="H9" s="12" t="s">
        <v>44</v>
      </c>
      <c r="I9" s="12"/>
      <c r="J9" s="12" t="s">
        <v>29</v>
      </c>
      <c r="K9" s="56">
        <f>COUNTIF('男子 '!$K$8:$K$19,学校ID!B9)</f>
        <v>0</v>
      </c>
      <c r="L9" s="56">
        <f>COUNTIF('女子 '!$K$8:$K$19,学校ID!B9)</f>
        <v>0</v>
      </c>
      <c r="M9" s="57">
        <f t="shared" si="0"/>
        <v>0</v>
      </c>
    </row>
    <row r="10" spans="1:16" ht="16.5" customHeight="1" x14ac:dyDescent="0.2">
      <c r="A10" s="16">
        <v>7</v>
      </c>
      <c r="B10" s="12">
        <v>107</v>
      </c>
      <c r="C10" s="12" t="s">
        <v>23</v>
      </c>
      <c r="D10" s="12" t="s">
        <v>45</v>
      </c>
      <c r="E10" s="12" t="s">
        <v>46</v>
      </c>
      <c r="F10" s="12" t="s">
        <v>26</v>
      </c>
      <c r="G10" s="12" t="s">
        <v>27</v>
      </c>
      <c r="H10" s="12" t="s">
        <v>47</v>
      </c>
      <c r="I10" s="12"/>
      <c r="J10" s="12" t="s">
        <v>29</v>
      </c>
      <c r="K10" s="56">
        <f>COUNTIF('男子 '!$K$8:$K$19,学校ID!B10)</f>
        <v>0</v>
      </c>
      <c r="L10" s="56">
        <f>COUNTIF('女子 '!$K$8:$K$19,学校ID!B10)</f>
        <v>0</v>
      </c>
      <c r="M10" s="57">
        <f t="shared" si="0"/>
        <v>0</v>
      </c>
    </row>
    <row r="11" spans="1:16" ht="16.5" customHeight="1" x14ac:dyDescent="0.2">
      <c r="A11" s="16">
        <v>8</v>
      </c>
      <c r="B11" s="12">
        <v>108</v>
      </c>
      <c r="C11" s="12" t="s">
        <v>23</v>
      </c>
      <c r="D11" s="12" t="s">
        <v>48</v>
      </c>
      <c r="E11" s="12" t="s">
        <v>49</v>
      </c>
      <c r="F11" s="12" t="s">
        <v>26</v>
      </c>
      <c r="G11" s="12" t="s">
        <v>27</v>
      </c>
      <c r="H11" s="12" t="s">
        <v>50</v>
      </c>
      <c r="I11" s="12"/>
      <c r="J11" s="12" t="s">
        <v>29</v>
      </c>
      <c r="K11" s="56">
        <f>COUNTIF('男子 '!$K$8:$K$19,学校ID!B11)</f>
        <v>0</v>
      </c>
      <c r="L11" s="56">
        <f>COUNTIF('女子 '!$K$8:$K$19,学校ID!B11)</f>
        <v>0</v>
      </c>
      <c r="M11" s="57">
        <f t="shared" si="0"/>
        <v>0</v>
      </c>
    </row>
    <row r="12" spans="1:16" ht="16.5" customHeight="1" x14ac:dyDescent="0.2">
      <c r="A12" s="16">
        <v>9</v>
      </c>
      <c r="B12" s="12">
        <v>109</v>
      </c>
      <c r="C12" s="12" t="s">
        <v>23</v>
      </c>
      <c r="D12" s="12" t="s">
        <v>51</v>
      </c>
      <c r="E12" s="12" t="s">
        <v>52</v>
      </c>
      <c r="F12" s="12" t="s">
        <v>26</v>
      </c>
      <c r="G12" s="12" t="s">
        <v>27</v>
      </c>
      <c r="H12" s="12" t="s">
        <v>53</v>
      </c>
      <c r="I12" s="12"/>
      <c r="J12" s="12" t="s">
        <v>29</v>
      </c>
      <c r="K12" s="56">
        <f>COUNTIF('男子 '!$K$8:$K$19,学校ID!B12)</f>
        <v>0</v>
      </c>
      <c r="L12" s="56">
        <f>COUNTIF('女子 '!$K$8:$K$19,学校ID!B12)</f>
        <v>0</v>
      </c>
      <c r="M12" s="57">
        <f t="shared" si="0"/>
        <v>0</v>
      </c>
    </row>
    <row r="13" spans="1:16" ht="16.5" customHeight="1" x14ac:dyDescent="0.2">
      <c r="A13" s="16">
        <v>10</v>
      </c>
      <c r="B13" s="12">
        <v>110</v>
      </c>
      <c r="C13" s="12" t="s">
        <v>23</v>
      </c>
      <c r="D13" s="12" t="s">
        <v>54</v>
      </c>
      <c r="E13" s="12" t="s">
        <v>55</v>
      </c>
      <c r="F13" s="12" t="s">
        <v>26</v>
      </c>
      <c r="G13" s="12" t="s">
        <v>27</v>
      </c>
      <c r="H13" s="12" t="s">
        <v>56</v>
      </c>
      <c r="I13" s="12"/>
      <c r="J13" s="12" t="s">
        <v>29</v>
      </c>
      <c r="K13" s="56">
        <f>COUNTIF('男子 '!$K$8:$K$19,学校ID!B13)</f>
        <v>0</v>
      </c>
      <c r="L13" s="56">
        <f>COUNTIF('女子 '!$K$8:$K$19,学校ID!B13)</f>
        <v>0</v>
      </c>
      <c r="M13" s="57">
        <f t="shared" si="0"/>
        <v>0</v>
      </c>
    </row>
    <row r="14" spans="1:16" ht="16.5" customHeight="1" x14ac:dyDescent="0.2">
      <c r="A14" s="16">
        <v>11</v>
      </c>
      <c r="B14" s="12">
        <v>111</v>
      </c>
      <c r="C14" s="12" t="s">
        <v>23</v>
      </c>
      <c r="D14" s="12" t="s">
        <v>57</v>
      </c>
      <c r="E14" s="12" t="s">
        <v>58</v>
      </c>
      <c r="F14" s="12" t="s">
        <v>26</v>
      </c>
      <c r="G14" s="12" t="s">
        <v>27</v>
      </c>
      <c r="H14" s="12" t="s">
        <v>59</v>
      </c>
      <c r="I14" s="12"/>
      <c r="J14" s="12" t="s">
        <v>29</v>
      </c>
      <c r="K14" s="56">
        <f>COUNTIF('男子 '!$K$8:$K$19,学校ID!B14)</f>
        <v>0</v>
      </c>
      <c r="L14" s="56">
        <f>COUNTIF('女子 '!$K$8:$K$19,学校ID!B14)</f>
        <v>0</v>
      </c>
      <c r="M14" s="57">
        <f t="shared" si="0"/>
        <v>0</v>
      </c>
    </row>
    <row r="15" spans="1:16" ht="16.5" customHeight="1" x14ac:dyDescent="0.2">
      <c r="A15" s="16">
        <v>12</v>
      </c>
      <c r="B15" s="12">
        <v>112</v>
      </c>
      <c r="C15" s="12" t="s">
        <v>23</v>
      </c>
      <c r="D15" s="12" t="s">
        <v>60</v>
      </c>
      <c r="E15" s="12" t="s">
        <v>61</v>
      </c>
      <c r="F15" s="12" t="s">
        <v>26</v>
      </c>
      <c r="G15" s="12" t="s">
        <v>27</v>
      </c>
      <c r="H15" s="12" t="s">
        <v>62</v>
      </c>
      <c r="I15" s="12"/>
      <c r="J15" s="12" t="s">
        <v>29</v>
      </c>
      <c r="K15" s="56">
        <f>COUNTIF('男子 '!$K$8:$K$19,学校ID!B15)</f>
        <v>0</v>
      </c>
      <c r="L15" s="56">
        <f>COUNTIF('女子 '!$K$8:$K$19,学校ID!B15)</f>
        <v>0</v>
      </c>
      <c r="M15" s="57">
        <f t="shared" si="0"/>
        <v>0</v>
      </c>
    </row>
    <row r="16" spans="1:16" ht="16.5" customHeight="1" x14ac:dyDescent="0.2">
      <c r="A16" s="16">
        <v>13</v>
      </c>
      <c r="B16" s="12">
        <v>113</v>
      </c>
      <c r="C16" s="12" t="s">
        <v>23</v>
      </c>
      <c r="D16" s="12" t="s">
        <v>63</v>
      </c>
      <c r="E16" s="12" t="s">
        <v>64</v>
      </c>
      <c r="F16" s="12" t="s">
        <v>26</v>
      </c>
      <c r="G16" s="12" t="s">
        <v>27</v>
      </c>
      <c r="H16" s="12" t="s">
        <v>65</v>
      </c>
      <c r="I16" s="12"/>
      <c r="J16" s="12" t="s">
        <v>29</v>
      </c>
      <c r="K16" s="56">
        <f>COUNTIF('男子 '!$K$8:$K$19,学校ID!B16)</f>
        <v>0</v>
      </c>
      <c r="L16" s="56">
        <f>COUNTIF('女子 '!$K$8:$K$19,学校ID!B16)</f>
        <v>0</v>
      </c>
      <c r="M16" s="57">
        <f t="shared" si="0"/>
        <v>0</v>
      </c>
    </row>
    <row r="17" spans="1:13" ht="16.5" customHeight="1" x14ac:dyDescent="0.2">
      <c r="A17" s="16">
        <v>14</v>
      </c>
      <c r="B17" s="12">
        <v>114</v>
      </c>
      <c r="C17" s="12" t="s">
        <v>23</v>
      </c>
      <c r="D17" s="12" t="s">
        <v>66</v>
      </c>
      <c r="E17" s="12" t="s">
        <v>67</v>
      </c>
      <c r="F17" s="12" t="s">
        <v>26</v>
      </c>
      <c r="G17" s="12" t="s">
        <v>27</v>
      </c>
      <c r="H17" s="12" t="s">
        <v>68</v>
      </c>
      <c r="I17" s="12"/>
      <c r="J17" s="12" t="s">
        <v>29</v>
      </c>
      <c r="K17" s="56">
        <f>COUNTIF('男子 '!$K$8:$K$19,学校ID!B17)</f>
        <v>0</v>
      </c>
      <c r="L17" s="56">
        <f>COUNTIF('女子 '!$K$8:$K$19,学校ID!B17)</f>
        <v>0</v>
      </c>
      <c r="M17" s="57">
        <f t="shared" si="0"/>
        <v>0</v>
      </c>
    </row>
    <row r="18" spans="1:13" ht="16.5" customHeight="1" x14ac:dyDescent="0.2">
      <c r="A18" s="16">
        <v>15</v>
      </c>
      <c r="B18" s="12">
        <v>115</v>
      </c>
      <c r="C18" s="12" t="s">
        <v>23</v>
      </c>
      <c r="D18" s="12" t="s">
        <v>69</v>
      </c>
      <c r="E18" s="12" t="s">
        <v>70</v>
      </c>
      <c r="F18" s="12" t="s">
        <v>26</v>
      </c>
      <c r="G18" s="12" t="s">
        <v>27</v>
      </c>
      <c r="H18" s="12" t="s">
        <v>71</v>
      </c>
      <c r="I18" s="12"/>
      <c r="J18" s="12" t="s">
        <v>29</v>
      </c>
      <c r="K18" s="56">
        <f>COUNTIF('男子 '!$K$8:$K$19,学校ID!B18)</f>
        <v>0</v>
      </c>
      <c r="L18" s="56">
        <f>COUNTIF('女子 '!$K$8:$K$19,学校ID!B18)</f>
        <v>0</v>
      </c>
      <c r="M18" s="57">
        <f t="shared" si="0"/>
        <v>0</v>
      </c>
    </row>
    <row r="19" spans="1:13" ht="16.5" customHeight="1" x14ac:dyDescent="0.2">
      <c r="A19" s="16">
        <v>16</v>
      </c>
      <c r="B19" s="12">
        <v>116</v>
      </c>
      <c r="C19" s="12" t="s">
        <v>23</v>
      </c>
      <c r="D19" s="12" t="s">
        <v>72</v>
      </c>
      <c r="E19" s="12" t="s">
        <v>73</v>
      </c>
      <c r="F19" s="12" t="s">
        <v>26</v>
      </c>
      <c r="G19" s="12" t="s">
        <v>27</v>
      </c>
      <c r="H19" s="12" t="s">
        <v>74</v>
      </c>
      <c r="I19" s="12"/>
      <c r="J19" s="12" t="s">
        <v>29</v>
      </c>
      <c r="K19" s="56">
        <f>COUNTIF('男子 '!$K$8:$K$19,学校ID!B19)</f>
        <v>0</v>
      </c>
      <c r="L19" s="56">
        <f>COUNTIF('女子 '!$K$8:$K$19,学校ID!B19)</f>
        <v>0</v>
      </c>
      <c r="M19" s="57">
        <f t="shared" si="0"/>
        <v>0</v>
      </c>
    </row>
    <row r="20" spans="1:13" ht="16.5" customHeight="1" x14ac:dyDescent="0.2">
      <c r="A20" s="16">
        <v>17</v>
      </c>
      <c r="B20" s="12">
        <v>117</v>
      </c>
      <c r="C20" s="12" t="s">
        <v>23</v>
      </c>
      <c r="D20" s="12" t="s">
        <v>75</v>
      </c>
      <c r="E20" s="12" t="s">
        <v>76</v>
      </c>
      <c r="F20" s="12" t="s">
        <v>26</v>
      </c>
      <c r="G20" s="12" t="s">
        <v>27</v>
      </c>
      <c r="H20" s="12" t="s">
        <v>77</v>
      </c>
      <c r="I20" s="12"/>
      <c r="J20" s="12" t="s">
        <v>29</v>
      </c>
      <c r="K20" s="56">
        <f>COUNTIF('男子 '!$K$8:$K$19,学校ID!B20)</f>
        <v>0</v>
      </c>
      <c r="L20" s="56">
        <f>COUNTIF('女子 '!$K$8:$K$19,学校ID!B20)</f>
        <v>0</v>
      </c>
      <c r="M20" s="57">
        <f t="shared" si="0"/>
        <v>0</v>
      </c>
    </row>
    <row r="21" spans="1:13" ht="16.5" customHeight="1" x14ac:dyDescent="0.2">
      <c r="A21" s="16">
        <v>18</v>
      </c>
      <c r="B21" s="12">
        <v>118</v>
      </c>
      <c r="C21" s="12" t="s">
        <v>23</v>
      </c>
      <c r="D21" s="12" t="s">
        <v>78</v>
      </c>
      <c r="E21" s="12" t="s">
        <v>79</v>
      </c>
      <c r="F21" s="12" t="s">
        <v>26</v>
      </c>
      <c r="G21" s="12" t="s">
        <v>27</v>
      </c>
      <c r="H21" s="12" t="s">
        <v>80</v>
      </c>
      <c r="I21" s="12"/>
      <c r="J21" s="12" t="s">
        <v>29</v>
      </c>
      <c r="K21" s="56">
        <f>COUNTIF('男子 '!$K$8:$K$19,学校ID!B21)</f>
        <v>0</v>
      </c>
      <c r="L21" s="56">
        <f>COUNTIF('女子 '!$K$8:$K$19,学校ID!B21)</f>
        <v>0</v>
      </c>
      <c r="M21" s="57">
        <f t="shared" si="0"/>
        <v>0</v>
      </c>
    </row>
    <row r="22" spans="1:13" ht="16.5" customHeight="1" x14ac:dyDescent="0.2">
      <c r="A22" s="16">
        <v>19</v>
      </c>
      <c r="B22" s="12">
        <v>119</v>
      </c>
      <c r="C22" s="12" t="s">
        <v>23</v>
      </c>
      <c r="D22" s="12" t="s">
        <v>81</v>
      </c>
      <c r="E22" s="12" t="s">
        <v>82</v>
      </c>
      <c r="F22" s="12" t="s">
        <v>26</v>
      </c>
      <c r="G22" s="12" t="s">
        <v>27</v>
      </c>
      <c r="H22" s="12" t="s">
        <v>83</v>
      </c>
      <c r="I22" s="12"/>
      <c r="J22" s="12" t="s">
        <v>29</v>
      </c>
      <c r="K22" s="56">
        <f>COUNTIF('男子 '!$K$8:$K$19,学校ID!B22)</f>
        <v>0</v>
      </c>
      <c r="L22" s="56">
        <f>COUNTIF('女子 '!$K$8:$K$19,学校ID!B22)</f>
        <v>0</v>
      </c>
      <c r="M22" s="57">
        <f t="shared" si="0"/>
        <v>0</v>
      </c>
    </row>
    <row r="23" spans="1:13" ht="16.5" customHeight="1" x14ac:dyDescent="0.2">
      <c r="A23" s="16">
        <v>20</v>
      </c>
      <c r="B23" s="12">
        <v>120</v>
      </c>
      <c r="C23" s="12" t="s">
        <v>23</v>
      </c>
      <c r="D23" s="12" t="s">
        <v>84</v>
      </c>
      <c r="E23" s="12" t="s">
        <v>85</v>
      </c>
      <c r="F23" s="12" t="s">
        <v>26</v>
      </c>
      <c r="G23" s="12" t="s">
        <v>27</v>
      </c>
      <c r="H23" s="12" t="s">
        <v>86</v>
      </c>
      <c r="I23" s="12"/>
      <c r="J23" s="12" t="s">
        <v>29</v>
      </c>
      <c r="K23" s="56">
        <f>COUNTIF('男子 '!$K$8:$K$19,学校ID!B23)</f>
        <v>0</v>
      </c>
      <c r="L23" s="56">
        <f>COUNTIF('女子 '!$K$8:$K$19,学校ID!B23)</f>
        <v>0</v>
      </c>
      <c r="M23" s="57">
        <f t="shared" si="0"/>
        <v>0</v>
      </c>
    </row>
    <row r="24" spans="1:13" ht="16.5" customHeight="1" x14ac:dyDescent="0.2">
      <c r="A24" s="16">
        <v>21</v>
      </c>
      <c r="B24" s="12">
        <v>121</v>
      </c>
      <c r="C24" s="12" t="s">
        <v>23</v>
      </c>
      <c r="D24" s="12" t="s">
        <v>87</v>
      </c>
      <c r="E24" s="12" t="s">
        <v>88</v>
      </c>
      <c r="F24" s="12" t="s">
        <v>26</v>
      </c>
      <c r="G24" s="12" t="s">
        <v>27</v>
      </c>
      <c r="H24" s="12" t="s">
        <v>87</v>
      </c>
      <c r="I24" s="12"/>
      <c r="J24" s="12" t="s">
        <v>29</v>
      </c>
      <c r="K24" s="56">
        <f>COUNTIF('男子 '!$K$8:$K$19,学校ID!B24)</f>
        <v>0</v>
      </c>
      <c r="L24" s="56">
        <f>COUNTIF('女子 '!$K$8:$K$19,学校ID!B24)</f>
        <v>0</v>
      </c>
      <c r="M24" s="57">
        <f t="shared" si="0"/>
        <v>0</v>
      </c>
    </row>
    <row r="25" spans="1:13" ht="16.5" customHeight="1" x14ac:dyDescent="0.2">
      <c r="A25" s="16">
        <v>22</v>
      </c>
      <c r="B25" s="12">
        <v>122</v>
      </c>
      <c r="C25" s="12" t="s">
        <v>23</v>
      </c>
      <c r="D25" s="12" t="s">
        <v>89</v>
      </c>
      <c r="E25" s="12" t="s">
        <v>90</v>
      </c>
      <c r="F25" s="12" t="s">
        <v>26</v>
      </c>
      <c r="G25" s="12" t="s">
        <v>27</v>
      </c>
      <c r="H25" s="12" t="s">
        <v>89</v>
      </c>
      <c r="I25" s="12"/>
      <c r="J25" s="12" t="s">
        <v>29</v>
      </c>
      <c r="K25" s="56">
        <f>COUNTIF('男子 '!$K$8:$K$19,学校ID!B25)</f>
        <v>0</v>
      </c>
      <c r="L25" s="56">
        <f>COUNTIF('女子 '!$K$8:$K$19,学校ID!B25)</f>
        <v>0</v>
      </c>
      <c r="M25" s="57">
        <f t="shared" si="0"/>
        <v>0</v>
      </c>
    </row>
    <row r="26" spans="1:13" ht="16.5" customHeight="1" thickBot="1" x14ac:dyDescent="0.25">
      <c r="A26" s="17">
        <v>23</v>
      </c>
      <c r="B26" s="18">
        <v>123</v>
      </c>
      <c r="C26" s="18" t="s">
        <v>23</v>
      </c>
      <c r="D26" s="18" t="s">
        <v>91</v>
      </c>
      <c r="E26" s="18" t="s">
        <v>92</v>
      </c>
      <c r="F26" s="18" t="s">
        <v>26</v>
      </c>
      <c r="G26" s="18" t="s">
        <v>27</v>
      </c>
      <c r="H26" s="18" t="s">
        <v>91</v>
      </c>
      <c r="I26" s="18"/>
      <c r="J26" s="18" t="s">
        <v>29</v>
      </c>
      <c r="K26" s="58">
        <f>COUNTIF('男子 '!$K$8:$K$19,学校ID!B26)</f>
        <v>0</v>
      </c>
      <c r="L26" s="58">
        <f>COUNTIF('女子 '!$K$8:$K$19,学校ID!B26)</f>
        <v>0</v>
      </c>
      <c r="M26" s="59">
        <f t="shared" si="0"/>
        <v>0</v>
      </c>
    </row>
    <row r="27" spans="1:13" ht="16.5" customHeight="1" x14ac:dyDescent="0.2">
      <c r="A27" s="14">
        <v>24</v>
      </c>
      <c r="B27" s="15">
        <v>201</v>
      </c>
      <c r="C27" s="15" t="s">
        <v>93</v>
      </c>
      <c r="D27" s="15" t="s">
        <v>24</v>
      </c>
      <c r="E27" s="15" t="s">
        <v>94</v>
      </c>
      <c r="F27" s="15" t="s">
        <v>95</v>
      </c>
      <c r="G27" s="15" t="s">
        <v>96</v>
      </c>
      <c r="H27" s="15" t="s">
        <v>97</v>
      </c>
      <c r="I27" s="15"/>
      <c r="J27" s="15" t="s">
        <v>98</v>
      </c>
      <c r="K27" s="60">
        <f>COUNTIF('男子 '!$K$8:$K$19,学校ID!B27)</f>
        <v>0</v>
      </c>
      <c r="L27" s="60">
        <f>COUNTIF('女子 '!$K$8:$K$19,学校ID!B27)</f>
        <v>0</v>
      </c>
      <c r="M27" s="61">
        <f t="shared" si="0"/>
        <v>0</v>
      </c>
    </row>
    <row r="28" spans="1:13" ht="16.5" customHeight="1" x14ac:dyDescent="0.2">
      <c r="A28" s="16">
        <v>25</v>
      </c>
      <c r="B28" s="12">
        <v>202</v>
      </c>
      <c r="C28" s="12" t="s">
        <v>93</v>
      </c>
      <c r="D28" s="12" t="s">
        <v>99</v>
      </c>
      <c r="E28" s="12" t="s">
        <v>100</v>
      </c>
      <c r="F28" s="12" t="s">
        <v>95</v>
      </c>
      <c r="G28" s="12" t="s">
        <v>96</v>
      </c>
      <c r="H28" s="12" t="s">
        <v>99</v>
      </c>
      <c r="I28" s="12"/>
      <c r="J28" s="12" t="s">
        <v>98</v>
      </c>
      <c r="K28" s="56">
        <f>COUNTIF('男子 '!$K$8:$K$19,学校ID!B28)</f>
        <v>0</v>
      </c>
      <c r="L28" s="56">
        <f>COUNTIF('女子 '!$K$8:$K$19,学校ID!B28)</f>
        <v>0</v>
      </c>
      <c r="M28" s="57">
        <f t="shared" si="0"/>
        <v>0</v>
      </c>
    </row>
    <row r="29" spans="1:13" ht="16.5" customHeight="1" x14ac:dyDescent="0.2">
      <c r="A29" s="16">
        <v>26</v>
      </c>
      <c r="B29" s="12">
        <v>203</v>
      </c>
      <c r="C29" s="12" t="s">
        <v>93</v>
      </c>
      <c r="D29" s="12" t="s">
        <v>101</v>
      </c>
      <c r="E29" s="12" t="s">
        <v>102</v>
      </c>
      <c r="F29" s="12" t="s">
        <v>95</v>
      </c>
      <c r="G29" s="12" t="s">
        <v>96</v>
      </c>
      <c r="H29" s="12" t="s">
        <v>101</v>
      </c>
      <c r="I29" s="12"/>
      <c r="J29" s="12" t="s">
        <v>98</v>
      </c>
      <c r="K29" s="56">
        <f>COUNTIF('男子 '!$K$8:$K$19,学校ID!B29)</f>
        <v>0</v>
      </c>
      <c r="L29" s="56">
        <f>COUNTIF('女子 '!$K$8:$K$19,学校ID!B29)</f>
        <v>0</v>
      </c>
      <c r="M29" s="57">
        <f t="shared" si="0"/>
        <v>0</v>
      </c>
    </row>
    <row r="30" spans="1:13" ht="16.5" customHeight="1" x14ac:dyDescent="0.2">
      <c r="A30" s="16">
        <v>27</v>
      </c>
      <c r="B30" s="12">
        <v>204</v>
      </c>
      <c r="C30" s="12" t="s">
        <v>93</v>
      </c>
      <c r="D30" s="12" t="s">
        <v>103</v>
      </c>
      <c r="E30" s="12" t="s">
        <v>104</v>
      </c>
      <c r="F30" s="12" t="s">
        <v>95</v>
      </c>
      <c r="G30" s="12" t="s">
        <v>96</v>
      </c>
      <c r="H30" s="12" t="s">
        <v>103</v>
      </c>
      <c r="I30" s="12"/>
      <c r="J30" s="12" t="s">
        <v>98</v>
      </c>
      <c r="K30" s="56">
        <f>COUNTIF('男子 '!$K$8:$K$19,学校ID!B30)</f>
        <v>0</v>
      </c>
      <c r="L30" s="56">
        <f>COUNTIF('女子 '!$K$8:$K$19,学校ID!B30)</f>
        <v>0</v>
      </c>
      <c r="M30" s="57">
        <f t="shared" si="0"/>
        <v>0</v>
      </c>
    </row>
    <row r="31" spans="1:13" ht="16.5" customHeight="1" x14ac:dyDescent="0.2">
      <c r="A31" s="16">
        <v>28</v>
      </c>
      <c r="B31" s="12">
        <v>205</v>
      </c>
      <c r="C31" s="12" t="s">
        <v>93</v>
      </c>
      <c r="D31" s="12" t="s">
        <v>105</v>
      </c>
      <c r="E31" s="12" t="s">
        <v>106</v>
      </c>
      <c r="F31" s="12" t="s">
        <v>95</v>
      </c>
      <c r="G31" s="12" t="s">
        <v>96</v>
      </c>
      <c r="H31" s="12" t="s">
        <v>105</v>
      </c>
      <c r="I31" s="12"/>
      <c r="J31" s="12" t="s">
        <v>98</v>
      </c>
      <c r="K31" s="56">
        <f>COUNTIF('男子 '!$K$8:$K$19,学校ID!B31)</f>
        <v>0</v>
      </c>
      <c r="L31" s="56">
        <f>COUNTIF('女子 '!$K$8:$K$19,学校ID!B31)</f>
        <v>0</v>
      </c>
      <c r="M31" s="57">
        <f t="shared" si="0"/>
        <v>0</v>
      </c>
    </row>
    <row r="32" spans="1:13" ht="16.5" customHeight="1" x14ac:dyDescent="0.2">
      <c r="A32" s="16">
        <v>29</v>
      </c>
      <c r="B32" s="12">
        <v>206</v>
      </c>
      <c r="C32" s="12" t="s">
        <v>93</v>
      </c>
      <c r="D32" s="12" t="s">
        <v>107</v>
      </c>
      <c r="E32" s="12" t="s">
        <v>108</v>
      </c>
      <c r="F32" s="12" t="s">
        <v>95</v>
      </c>
      <c r="G32" s="12" t="s">
        <v>96</v>
      </c>
      <c r="H32" s="12" t="s">
        <v>107</v>
      </c>
      <c r="I32" s="12"/>
      <c r="J32" s="12" t="s">
        <v>98</v>
      </c>
      <c r="K32" s="56">
        <f>COUNTIF('男子 '!$K$8:$K$19,学校ID!B32)</f>
        <v>0</v>
      </c>
      <c r="L32" s="56">
        <f>COUNTIF('女子 '!$K$8:$K$19,学校ID!B32)</f>
        <v>0</v>
      </c>
      <c r="M32" s="57">
        <f t="shared" si="0"/>
        <v>0</v>
      </c>
    </row>
    <row r="33" spans="1:13" ht="16.5" customHeight="1" x14ac:dyDescent="0.2">
      <c r="A33" s="16">
        <v>30</v>
      </c>
      <c r="B33" s="12">
        <v>207</v>
      </c>
      <c r="C33" s="12" t="s">
        <v>93</v>
      </c>
      <c r="D33" s="12" t="s">
        <v>109</v>
      </c>
      <c r="E33" s="12" t="s">
        <v>110</v>
      </c>
      <c r="F33" s="12" t="s">
        <v>95</v>
      </c>
      <c r="G33" s="12" t="s">
        <v>96</v>
      </c>
      <c r="H33" s="12" t="s">
        <v>109</v>
      </c>
      <c r="I33" s="12"/>
      <c r="J33" s="12" t="s">
        <v>98</v>
      </c>
      <c r="K33" s="56">
        <f>COUNTIF('男子 '!$K$8:$K$19,学校ID!B33)</f>
        <v>0</v>
      </c>
      <c r="L33" s="56">
        <f>COUNTIF('女子 '!$K$8:$K$19,学校ID!B33)</f>
        <v>0</v>
      </c>
      <c r="M33" s="57">
        <f t="shared" si="0"/>
        <v>0</v>
      </c>
    </row>
    <row r="34" spans="1:13" ht="16.5" customHeight="1" x14ac:dyDescent="0.2">
      <c r="A34" s="16">
        <v>31</v>
      </c>
      <c r="B34" s="12">
        <v>208</v>
      </c>
      <c r="C34" s="12" t="s">
        <v>93</v>
      </c>
      <c r="D34" s="12" t="s">
        <v>111</v>
      </c>
      <c r="E34" s="12" t="s">
        <v>112</v>
      </c>
      <c r="F34" s="12" t="s">
        <v>95</v>
      </c>
      <c r="G34" s="12" t="s">
        <v>96</v>
      </c>
      <c r="H34" s="12" t="s">
        <v>111</v>
      </c>
      <c r="I34" s="12"/>
      <c r="J34" s="12" t="s">
        <v>98</v>
      </c>
      <c r="K34" s="56">
        <f>COUNTIF('男子 '!$K$8:$K$19,学校ID!B34)</f>
        <v>0</v>
      </c>
      <c r="L34" s="56">
        <f>COUNTIF('女子 '!$K$8:$K$19,学校ID!B34)</f>
        <v>0</v>
      </c>
      <c r="M34" s="57">
        <f t="shared" si="0"/>
        <v>0</v>
      </c>
    </row>
    <row r="35" spans="1:13" ht="16.5" customHeight="1" x14ac:dyDescent="0.2">
      <c r="A35" s="16">
        <v>32</v>
      </c>
      <c r="B35" s="12">
        <v>209</v>
      </c>
      <c r="C35" s="12" t="s">
        <v>93</v>
      </c>
      <c r="D35" s="12" t="s">
        <v>113</v>
      </c>
      <c r="E35" s="12" t="s">
        <v>114</v>
      </c>
      <c r="F35" s="12" t="s">
        <v>95</v>
      </c>
      <c r="G35" s="12" t="s">
        <v>96</v>
      </c>
      <c r="H35" s="12" t="s">
        <v>113</v>
      </c>
      <c r="I35" s="12"/>
      <c r="J35" s="12" t="s">
        <v>98</v>
      </c>
      <c r="K35" s="56">
        <f>COUNTIF('男子 '!$K$8:$K$19,学校ID!B35)</f>
        <v>0</v>
      </c>
      <c r="L35" s="56">
        <f>COUNTIF('女子 '!$K$8:$K$19,学校ID!B35)</f>
        <v>0</v>
      </c>
      <c r="M35" s="57">
        <f t="shared" si="0"/>
        <v>0</v>
      </c>
    </row>
    <row r="36" spans="1:13" ht="16.5" customHeight="1" x14ac:dyDescent="0.2">
      <c r="A36" s="16">
        <v>33</v>
      </c>
      <c r="B36" s="12">
        <v>210</v>
      </c>
      <c r="C36" s="12" t="s">
        <v>93</v>
      </c>
      <c r="D36" s="12" t="s">
        <v>115</v>
      </c>
      <c r="E36" s="12" t="s">
        <v>116</v>
      </c>
      <c r="F36" s="12" t="s">
        <v>95</v>
      </c>
      <c r="G36" s="12" t="s">
        <v>96</v>
      </c>
      <c r="H36" s="12" t="s">
        <v>115</v>
      </c>
      <c r="I36" s="12"/>
      <c r="J36" s="12" t="s">
        <v>98</v>
      </c>
      <c r="K36" s="56">
        <f>COUNTIF('男子 '!$K$8:$K$19,学校ID!B36)</f>
        <v>0</v>
      </c>
      <c r="L36" s="56">
        <f>COUNTIF('女子 '!$K$8:$K$19,学校ID!B36)</f>
        <v>0</v>
      </c>
      <c r="M36" s="57">
        <f t="shared" si="0"/>
        <v>0</v>
      </c>
    </row>
    <row r="37" spans="1:13" ht="16.5" customHeight="1" x14ac:dyDescent="0.2">
      <c r="A37" s="16">
        <v>34</v>
      </c>
      <c r="B37" s="12">
        <v>211</v>
      </c>
      <c r="C37" s="12" t="s">
        <v>93</v>
      </c>
      <c r="D37" s="12" t="s">
        <v>117</v>
      </c>
      <c r="E37" s="12" t="s">
        <v>118</v>
      </c>
      <c r="F37" s="12" t="s">
        <v>95</v>
      </c>
      <c r="G37" s="12" t="s">
        <v>96</v>
      </c>
      <c r="H37" s="12" t="s">
        <v>117</v>
      </c>
      <c r="I37" s="12"/>
      <c r="J37" s="12" t="s">
        <v>98</v>
      </c>
      <c r="K37" s="56">
        <f>COUNTIF('男子 '!$K$8:$K$19,学校ID!B37)</f>
        <v>0</v>
      </c>
      <c r="L37" s="56">
        <f>COUNTIF('女子 '!$K$8:$K$19,学校ID!B37)</f>
        <v>0</v>
      </c>
      <c r="M37" s="57">
        <f t="shared" si="0"/>
        <v>0</v>
      </c>
    </row>
    <row r="38" spans="1:13" ht="16.5" customHeight="1" x14ac:dyDescent="0.2">
      <c r="A38" s="16">
        <v>35</v>
      </c>
      <c r="B38" s="12">
        <v>212</v>
      </c>
      <c r="C38" s="12" t="s">
        <v>93</v>
      </c>
      <c r="D38" s="12" t="s">
        <v>119</v>
      </c>
      <c r="E38" s="12" t="s">
        <v>120</v>
      </c>
      <c r="F38" s="12" t="s">
        <v>95</v>
      </c>
      <c r="G38" s="12" t="s">
        <v>96</v>
      </c>
      <c r="H38" s="12" t="s">
        <v>119</v>
      </c>
      <c r="I38" s="12"/>
      <c r="J38" s="12" t="s">
        <v>98</v>
      </c>
      <c r="K38" s="56">
        <f>COUNTIF('男子 '!$K$8:$K$19,学校ID!B38)</f>
        <v>0</v>
      </c>
      <c r="L38" s="56">
        <f>COUNTIF('女子 '!$K$8:$K$19,学校ID!B38)</f>
        <v>0</v>
      </c>
      <c r="M38" s="57">
        <f t="shared" si="0"/>
        <v>0</v>
      </c>
    </row>
    <row r="39" spans="1:13" ht="16.5" customHeight="1" x14ac:dyDescent="0.2">
      <c r="A39" s="16">
        <v>36</v>
      </c>
      <c r="B39" s="12">
        <v>213</v>
      </c>
      <c r="C39" s="12" t="s">
        <v>93</v>
      </c>
      <c r="D39" s="12" t="s">
        <v>121</v>
      </c>
      <c r="E39" s="12" t="s">
        <v>122</v>
      </c>
      <c r="F39" s="12" t="s">
        <v>95</v>
      </c>
      <c r="G39" s="12" t="s">
        <v>96</v>
      </c>
      <c r="H39" s="12" t="s">
        <v>121</v>
      </c>
      <c r="I39" s="12"/>
      <c r="J39" s="12" t="s">
        <v>98</v>
      </c>
      <c r="K39" s="56">
        <f>COUNTIF('男子 '!$K$8:$K$19,学校ID!B39)</f>
        <v>0</v>
      </c>
      <c r="L39" s="56">
        <f>COUNTIF('女子 '!$K$8:$K$19,学校ID!B39)</f>
        <v>0</v>
      </c>
      <c r="M39" s="57">
        <f t="shared" si="0"/>
        <v>0</v>
      </c>
    </row>
    <row r="40" spans="1:13" ht="16.5" customHeight="1" x14ac:dyDescent="0.2">
      <c r="A40" s="16">
        <v>37</v>
      </c>
      <c r="B40" s="12">
        <v>214</v>
      </c>
      <c r="C40" s="12" t="s">
        <v>93</v>
      </c>
      <c r="D40" s="12" t="s">
        <v>123</v>
      </c>
      <c r="E40" s="12" t="s">
        <v>124</v>
      </c>
      <c r="F40" s="12" t="s">
        <v>95</v>
      </c>
      <c r="G40" s="12" t="s">
        <v>96</v>
      </c>
      <c r="H40" s="12" t="s">
        <v>123</v>
      </c>
      <c r="I40" s="12"/>
      <c r="J40" s="12" t="s">
        <v>98</v>
      </c>
      <c r="K40" s="56">
        <f>COUNTIF('男子 '!$K$8:$K$19,学校ID!B40)</f>
        <v>0</v>
      </c>
      <c r="L40" s="56">
        <f>COUNTIF('女子 '!$K$8:$K$19,学校ID!B40)</f>
        <v>0</v>
      </c>
      <c r="M40" s="57">
        <f t="shared" si="0"/>
        <v>0</v>
      </c>
    </row>
    <row r="41" spans="1:13" ht="16.5" customHeight="1" x14ac:dyDescent="0.2">
      <c r="A41" s="16">
        <v>38</v>
      </c>
      <c r="B41" s="12">
        <v>215</v>
      </c>
      <c r="C41" s="12" t="s">
        <v>93</v>
      </c>
      <c r="D41" s="12" t="s">
        <v>125</v>
      </c>
      <c r="E41" s="12" t="s">
        <v>126</v>
      </c>
      <c r="F41" s="12" t="s">
        <v>95</v>
      </c>
      <c r="G41" s="12" t="s">
        <v>96</v>
      </c>
      <c r="H41" s="12" t="s">
        <v>125</v>
      </c>
      <c r="I41" s="12"/>
      <c r="J41" s="12" t="s">
        <v>98</v>
      </c>
      <c r="K41" s="56">
        <f>COUNTIF('男子 '!$K$8:$K$19,学校ID!B41)</f>
        <v>0</v>
      </c>
      <c r="L41" s="56">
        <f>COUNTIF('女子 '!$K$8:$K$19,学校ID!B41)</f>
        <v>0</v>
      </c>
      <c r="M41" s="57">
        <f t="shared" si="0"/>
        <v>0</v>
      </c>
    </row>
    <row r="42" spans="1:13" ht="16.5" customHeight="1" x14ac:dyDescent="0.2">
      <c r="A42" s="16">
        <v>39</v>
      </c>
      <c r="B42" s="12">
        <v>216</v>
      </c>
      <c r="C42" s="12" t="s">
        <v>93</v>
      </c>
      <c r="D42" s="12" t="s">
        <v>127</v>
      </c>
      <c r="E42" s="12" t="s">
        <v>128</v>
      </c>
      <c r="F42" s="12" t="s">
        <v>95</v>
      </c>
      <c r="G42" s="12" t="s">
        <v>96</v>
      </c>
      <c r="H42" s="12" t="s">
        <v>127</v>
      </c>
      <c r="I42" s="12"/>
      <c r="J42" s="12" t="s">
        <v>98</v>
      </c>
      <c r="K42" s="56">
        <f>COUNTIF('男子 '!$K$8:$K$19,学校ID!B42)</f>
        <v>0</v>
      </c>
      <c r="L42" s="56">
        <f>COUNTIF('女子 '!$K$8:$K$19,学校ID!B42)</f>
        <v>0</v>
      </c>
      <c r="M42" s="57">
        <f t="shared" si="0"/>
        <v>0</v>
      </c>
    </row>
    <row r="43" spans="1:13" ht="16.5" customHeight="1" x14ac:dyDescent="0.2">
      <c r="A43" s="16">
        <v>40</v>
      </c>
      <c r="B43" s="12">
        <v>217</v>
      </c>
      <c r="C43" s="12" t="s">
        <v>93</v>
      </c>
      <c r="D43" s="12" t="s">
        <v>129</v>
      </c>
      <c r="E43" s="12" t="s">
        <v>130</v>
      </c>
      <c r="F43" s="12" t="s">
        <v>95</v>
      </c>
      <c r="G43" s="12" t="s">
        <v>96</v>
      </c>
      <c r="H43" s="12" t="s">
        <v>129</v>
      </c>
      <c r="I43" s="12"/>
      <c r="J43" s="12" t="s">
        <v>98</v>
      </c>
      <c r="K43" s="56">
        <f>COUNTIF('男子 '!$K$8:$K$19,学校ID!B43)</f>
        <v>0</v>
      </c>
      <c r="L43" s="56">
        <f>COUNTIF('女子 '!$K$8:$K$19,学校ID!B43)</f>
        <v>0</v>
      </c>
      <c r="M43" s="57">
        <f t="shared" si="0"/>
        <v>0</v>
      </c>
    </row>
    <row r="44" spans="1:13" ht="16.5" customHeight="1" x14ac:dyDescent="0.2">
      <c r="A44" s="16">
        <v>41</v>
      </c>
      <c r="B44" s="12">
        <v>218</v>
      </c>
      <c r="C44" s="12" t="s">
        <v>93</v>
      </c>
      <c r="D44" s="12" t="s">
        <v>131</v>
      </c>
      <c r="E44" s="12" t="s">
        <v>132</v>
      </c>
      <c r="F44" s="12" t="s">
        <v>95</v>
      </c>
      <c r="G44" s="12" t="s">
        <v>96</v>
      </c>
      <c r="H44" s="12" t="s">
        <v>131</v>
      </c>
      <c r="I44" s="12"/>
      <c r="J44" s="12" t="s">
        <v>98</v>
      </c>
      <c r="K44" s="56">
        <f>COUNTIF('男子 '!$K$8:$K$19,学校ID!B44)</f>
        <v>0</v>
      </c>
      <c r="L44" s="56">
        <f>COUNTIF('女子 '!$K$8:$K$19,学校ID!B44)</f>
        <v>0</v>
      </c>
      <c r="M44" s="57">
        <f t="shared" si="0"/>
        <v>0</v>
      </c>
    </row>
    <row r="45" spans="1:13" ht="16.5" customHeight="1" x14ac:dyDescent="0.2">
      <c r="A45" s="16">
        <v>42</v>
      </c>
      <c r="B45" s="12">
        <v>219</v>
      </c>
      <c r="C45" s="12" t="s">
        <v>93</v>
      </c>
      <c r="D45" s="12" t="s">
        <v>133</v>
      </c>
      <c r="E45" s="12" t="s">
        <v>134</v>
      </c>
      <c r="F45" s="12" t="s">
        <v>95</v>
      </c>
      <c r="G45" s="12" t="s">
        <v>96</v>
      </c>
      <c r="H45" s="12" t="s">
        <v>133</v>
      </c>
      <c r="I45" s="12"/>
      <c r="J45" s="12" t="s">
        <v>98</v>
      </c>
      <c r="K45" s="56">
        <f>COUNTIF('男子 '!$K$8:$K$19,学校ID!B45)</f>
        <v>0</v>
      </c>
      <c r="L45" s="56">
        <f>COUNTIF('女子 '!$K$8:$K$19,学校ID!B45)</f>
        <v>0</v>
      </c>
      <c r="M45" s="57">
        <f t="shared" si="0"/>
        <v>0</v>
      </c>
    </row>
    <row r="46" spans="1:13" ht="16.5" customHeight="1" x14ac:dyDescent="0.2">
      <c r="A46" s="16">
        <v>43</v>
      </c>
      <c r="B46" s="12">
        <v>220</v>
      </c>
      <c r="C46" s="12" t="s">
        <v>93</v>
      </c>
      <c r="D46" s="12" t="s">
        <v>135</v>
      </c>
      <c r="E46" s="12" t="s">
        <v>136</v>
      </c>
      <c r="F46" s="12" t="s">
        <v>95</v>
      </c>
      <c r="G46" s="12" t="s">
        <v>96</v>
      </c>
      <c r="H46" s="12" t="s">
        <v>135</v>
      </c>
      <c r="I46" s="12"/>
      <c r="J46" s="12" t="s">
        <v>98</v>
      </c>
      <c r="K46" s="56">
        <f>COUNTIF('男子 '!$K$8:$K$19,学校ID!B46)</f>
        <v>0</v>
      </c>
      <c r="L46" s="56">
        <f>COUNTIF('女子 '!$K$8:$K$19,学校ID!B46)</f>
        <v>0</v>
      </c>
      <c r="M46" s="57">
        <f t="shared" si="0"/>
        <v>0</v>
      </c>
    </row>
    <row r="47" spans="1:13" ht="16.5" customHeight="1" x14ac:dyDescent="0.2">
      <c r="A47" s="16">
        <v>44</v>
      </c>
      <c r="B47" s="12">
        <v>221</v>
      </c>
      <c r="C47" s="12" t="s">
        <v>93</v>
      </c>
      <c r="D47" s="12" t="s">
        <v>137</v>
      </c>
      <c r="E47" s="12" t="s">
        <v>138</v>
      </c>
      <c r="F47" s="12" t="s">
        <v>95</v>
      </c>
      <c r="G47" s="12" t="s">
        <v>96</v>
      </c>
      <c r="H47" s="12" t="s">
        <v>137</v>
      </c>
      <c r="I47" s="12"/>
      <c r="J47" s="12" t="s">
        <v>98</v>
      </c>
      <c r="K47" s="56">
        <f>COUNTIF('男子 '!$K$8:$K$19,学校ID!B47)</f>
        <v>0</v>
      </c>
      <c r="L47" s="56">
        <f>COUNTIF('女子 '!$K$8:$K$19,学校ID!B47)</f>
        <v>0</v>
      </c>
      <c r="M47" s="57">
        <f t="shared" si="0"/>
        <v>0</v>
      </c>
    </row>
    <row r="48" spans="1:13" ht="16.5" customHeight="1" x14ac:dyDescent="0.2">
      <c r="A48" s="16">
        <v>45</v>
      </c>
      <c r="B48" s="12">
        <v>222</v>
      </c>
      <c r="C48" s="12" t="s">
        <v>93</v>
      </c>
      <c r="D48" s="12" t="s">
        <v>139</v>
      </c>
      <c r="E48" s="12" t="s">
        <v>140</v>
      </c>
      <c r="F48" s="12" t="s">
        <v>95</v>
      </c>
      <c r="G48" s="12" t="s">
        <v>96</v>
      </c>
      <c r="H48" s="12" t="s">
        <v>139</v>
      </c>
      <c r="I48" s="12"/>
      <c r="J48" s="12" t="s">
        <v>98</v>
      </c>
      <c r="K48" s="56">
        <f>COUNTIF('男子 '!$K$8:$K$19,学校ID!B48)</f>
        <v>0</v>
      </c>
      <c r="L48" s="56">
        <f>COUNTIF('女子 '!$K$8:$K$19,学校ID!B48)</f>
        <v>0</v>
      </c>
      <c r="M48" s="57">
        <f t="shared" si="0"/>
        <v>0</v>
      </c>
    </row>
    <row r="49" spans="1:13" ht="16.5" customHeight="1" x14ac:dyDescent="0.2">
      <c r="A49" s="16">
        <v>46</v>
      </c>
      <c r="B49" s="12">
        <v>223</v>
      </c>
      <c r="C49" s="12" t="s">
        <v>93</v>
      </c>
      <c r="D49" s="12" t="s">
        <v>141</v>
      </c>
      <c r="E49" s="12" t="s">
        <v>142</v>
      </c>
      <c r="F49" s="12" t="s">
        <v>95</v>
      </c>
      <c r="G49" s="12" t="s">
        <v>96</v>
      </c>
      <c r="H49" s="12" t="s">
        <v>141</v>
      </c>
      <c r="I49" s="12"/>
      <c r="J49" s="12" t="s">
        <v>98</v>
      </c>
      <c r="K49" s="56">
        <f>COUNTIF('男子 '!$K$8:$K$19,学校ID!B49)</f>
        <v>0</v>
      </c>
      <c r="L49" s="56">
        <f>COUNTIF('女子 '!$K$8:$K$19,学校ID!B49)</f>
        <v>0</v>
      </c>
      <c r="M49" s="57">
        <f t="shared" si="0"/>
        <v>0</v>
      </c>
    </row>
    <row r="50" spans="1:13" ht="16.5" customHeight="1" x14ac:dyDescent="0.2">
      <c r="A50" s="16">
        <v>47</v>
      </c>
      <c r="B50" s="12">
        <v>224</v>
      </c>
      <c r="C50" s="12" t="s">
        <v>93</v>
      </c>
      <c r="D50" s="12" t="s">
        <v>143</v>
      </c>
      <c r="E50" s="12" t="s">
        <v>144</v>
      </c>
      <c r="F50" s="12" t="s">
        <v>95</v>
      </c>
      <c r="G50" s="12" t="s">
        <v>96</v>
      </c>
      <c r="H50" s="12" t="s">
        <v>143</v>
      </c>
      <c r="I50" s="12"/>
      <c r="J50" s="12" t="s">
        <v>98</v>
      </c>
      <c r="K50" s="56">
        <f>COUNTIF('男子 '!$K$8:$K$19,学校ID!B50)</f>
        <v>0</v>
      </c>
      <c r="L50" s="56">
        <f>COUNTIF('女子 '!$K$8:$K$19,学校ID!B50)</f>
        <v>0</v>
      </c>
      <c r="M50" s="57">
        <f t="shared" si="0"/>
        <v>0</v>
      </c>
    </row>
    <row r="51" spans="1:13" ht="16.5" customHeight="1" x14ac:dyDescent="0.2">
      <c r="A51" s="16">
        <v>48</v>
      </c>
      <c r="B51" s="12">
        <v>225</v>
      </c>
      <c r="C51" s="12" t="s">
        <v>93</v>
      </c>
      <c r="D51" s="12" t="s">
        <v>145</v>
      </c>
      <c r="E51" s="12" t="s">
        <v>146</v>
      </c>
      <c r="F51" s="12" t="s">
        <v>95</v>
      </c>
      <c r="G51" s="12" t="s">
        <v>96</v>
      </c>
      <c r="H51" s="12" t="s">
        <v>145</v>
      </c>
      <c r="I51" s="12"/>
      <c r="J51" s="12" t="s">
        <v>98</v>
      </c>
      <c r="K51" s="56">
        <f>COUNTIF('男子 '!$K$8:$K$19,学校ID!B51)</f>
        <v>0</v>
      </c>
      <c r="L51" s="56">
        <f>COUNTIF('女子 '!$K$8:$K$19,学校ID!B51)</f>
        <v>0</v>
      </c>
      <c r="M51" s="57">
        <f t="shared" si="0"/>
        <v>0</v>
      </c>
    </row>
    <row r="52" spans="1:13" ht="16.5" customHeight="1" thickBot="1" x14ac:dyDescent="0.25">
      <c r="A52" s="17">
        <v>49</v>
      </c>
      <c r="B52" s="18">
        <v>226</v>
      </c>
      <c r="C52" s="18" t="s">
        <v>93</v>
      </c>
      <c r="D52" s="18" t="s">
        <v>147</v>
      </c>
      <c r="E52" s="18" t="s">
        <v>148</v>
      </c>
      <c r="F52" s="18" t="s">
        <v>95</v>
      </c>
      <c r="G52" s="18" t="s">
        <v>96</v>
      </c>
      <c r="H52" s="18" t="s">
        <v>147</v>
      </c>
      <c r="I52" s="18"/>
      <c r="J52" s="18" t="s">
        <v>98</v>
      </c>
      <c r="K52" s="58">
        <f>COUNTIF('男子 '!$K$8:$K$19,学校ID!B52)</f>
        <v>0</v>
      </c>
      <c r="L52" s="58">
        <f>COUNTIF('女子 '!$K$8:$K$19,学校ID!B52)</f>
        <v>0</v>
      </c>
      <c r="M52" s="59">
        <f t="shared" si="0"/>
        <v>0</v>
      </c>
    </row>
    <row r="53" spans="1:13" ht="16.5" customHeight="1" x14ac:dyDescent="0.2">
      <c r="A53" s="14">
        <v>50</v>
      </c>
      <c r="B53" s="15">
        <v>301</v>
      </c>
      <c r="C53" s="15" t="s">
        <v>149</v>
      </c>
      <c r="D53" s="15" t="s">
        <v>150</v>
      </c>
      <c r="E53" s="15" t="s">
        <v>151</v>
      </c>
      <c r="F53" s="15" t="s">
        <v>152</v>
      </c>
      <c r="G53" s="15" t="s">
        <v>153</v>
      </c>
      <c r="H53" s="15" t="s">
        <v>154</v>
      </c>
      <c r="I53" s="15"/>
      <c r="J53" s="15" t="s">
        <v>155</v>
      </c>
      <c r="K53" s="60">
        <f>COUNTIF('男子 '!$K$8:$K$19,学校ID!B53)</f>
        <v>0</v>
      </c>
      <c r="L53" s="60">
        <f>COUNTIF('女子 '!$K$8:$K$19,学校ID!B53)</f>
        <v>0</v>
      </c>
      <c r="M53" s="61">
        <f t="shared" si="0"/>
        <v>0</v>
      </c>
    </row>
    <row r="54" spans="1:13" ht="16.5" customHeight="1" x14ac:dyDescent="0.2">
      <c r="A54" s="16">
        <v>51</v>
      </c>
      <c r="B54" s="12">
        <v>302</v>
      </c>
      <c r="C54" s="12" t="s">
        <v>149</v>
      </c>
      <c r="D54" s="12" t="s">
        <v>156</v>
      </c>
      <c r="E54" s="12" t="s">
        <v>157</v>
      </c>
      <c r="F54" s="12" t="s">
        <v>152</v>
      </c>
      <c r="G54" s="12" t="s">
        <v>153</v>
      </c>
      <c r="H54" s="12" t="s">
        <v>156</v>
      </c>
      <c r="I54" s="12"/>
      <c r="J54" s="12" t="s">
        <v>155</v>
      </c>
      <c r="K54" s="56">
        <f>COUNTIF('男子 '!$K$8:$K$19,学校ID!B54)</f>
        <v>0</v>
      </c>
      <c r="L54" s="56">
        <f>COUNTIF('女子 '!$K$8:$K$19,学校ID!B54)</f>
        <v>0</v>
      </c>
      <c r="M54" s="57">
        <f t="shared" si="0"/>
        <v>0</v>
      </c>
    </row>
    <row r="55" spans="1:13" ht="16.5" customHeight="1" x14ac:dyDescent="0.2">
      <c r="A55" s="16">
        <v>52</v>
      </c>
      <c r="B55" s="12">
        <v>303</v>
      </c>
      <c r="C55" s="12" t="s">
        <v>149</v>
      </c>
      <c r="D55" s="12" t="s">
        <v>158</v>
      </c>
      <c r="E55" s="12" t="s">
        <v>159</v>
      </c>
      <c r="F55" s="12" t="s">
        <v>152</v>
      </c>
      <c r="G55" s="12" t="s">
        <v>153</v>
      </c>
      <c r="H55" s="12" t="s">
        <v>158</v>
      </c>
      <c r="I55" s="12"/>
      <c r="J55" s="12" t="s">
        <v>155</v>
      </c>
      <c r="K55" s="56">
        <f>COUNTIF('男子 '!$K$8:$K$19,学校ID!B55)</f>
        <v>0</v>
      </c>
      <c r="L55" s="56">
        <f>COUNTIF('女子 '!$K$8:$K$19,学校ID!B55)</f>
        <v>0</v>
      </c>
      <c r="M55" s="57">
        <f t="shared" si="0"/>
        <v>0</v>
      </c>
    </row>
    <row r="56" spans="1:13" ht="16.5" customHeight="1" x14ac:dyDescent="0.2">
      <c r="A56" s="16">
        <v>53</v>
      </c>
      <c r="B56" s="12">
        <v>304</v>
      </c>
      <c r="C56" s="12" t="s">
        <v>149</v>
      </c>
      <c r="D56" s="12" t="s">
        <v>160</v>
      </c>
      <c r="E56" s="12" t="s">
        <v>161</v>
      </c>
      <c r="F56" s="12" t="s">
        <v>152</v>
      </c>
      <c r="G56" s="12" t="s">
        <v>153</v>
      </c>
      <c r="H56" s="12" t="s">
        <v>160</v>
      </c>
      <c r="I56" s="12"/>
      <c r="J56" s="12" t="s">
        <v>155</v>
      </c>
      <c r="K56" s="56">
        <f>COUNTIF('男子 '!$K$8:$K$19,学校ID!B56)</f>
        <v>0</v>
      </c>
      <c r="L56" s="56">
        <f>COUNTIF('女子 '!$K$8:$K$19,学校ID!B56)</f>
        <v>0</v>
      </c>
      <c r="M56" s="57">
        <f t="shared" si="0"/>
        <v>0</v>
      </c>
    </row>
    <row r="57" spans="1:13" ht="16.5" customHeight="1" x14ac:dyDescent="0.2">
      <c r="A57" s="16">
        <v>54</v>
      </c>
      <c r="B57" s="12">
        <v>305</v>
      </c>
      <c r="C57" s="12" t="s">
        <v>149</v>
      </c>
      <c r="D57" s="12" t="s">
        <v>162</v>
      </c>
      <c r="E57" s="12" t="s">
        <v>163</v>
      </c>
      <c r="F57" s="12" t="s">
        <v>152</v>
      </c>
      <c r="G57" s="12" t="s">
        <v>153</v>
      </c>
      <c r="H57" s="12" t="s">
        <v>162</v>
      </c>
      <c r="I57" s="12"/>
      <c r="J57" s="12" t="s">
        <v>155</v>
      </c>
      <c r="K57" s="56">
        <f>COUNTIF('男子 '!$K$8:$K$19,学校ID!B57)</f>
        <v>0</v>
      </c>
      <c r="L57" s="56">
        <f>COUNTIF('女子 '!$K$8:$K$19,学校ID!B57)</f>
        <v>0</v>
      </c>
      <c r="M57" s="57">
        <f t="shared" si="0"/>
        <v>0</v>
      </c>
    </row>
    <row r="58" spans="1:13" ht="16.5" customHeight="1" x14ac:dyDescent="0.2">
      <c r="A58" s="16">
        <v>55</v>
      </c>
      <c r="B58" s="12">
        <v>306</v>
      </c>
      <c r="C58" s="12" t="s">
        <v>149</v>
      </c>
      <c r="D58" s="12" t="s">
        <v>164</v>
      </c>
      <c r="E58" s="12" t="s">
        <v>165</v>
      </c>
      <c r="F58" s="12" t="s">
        <v>152</v>
      </c>
      <c r="G58" s="12" t="s">
        <v>153</v>
      </c>
      <c r="H58" s="12" t="s">
        <v>164</v>
      </c>
      <c r="I58" s="12"/>
      <c r="J58" s="12" t="s">
        <v>155</v>
      </c>
      <c r="K58" s="56">
        <f>COUNTIF('男子 '!$K$8:$K$19,学校ID!B58)</f>
        <v>0</v>
      </c>
      <c r="L58" s="56">
        <f>COUNTIF('女子 '!$K$8:$K$19,学校ID!B58)</f>
        <v>0</v>
      </c>
      <c r="M58" s="57">
        <f t="shared" si="0"/>
        <v>0</v>
      </c>
    </row>
    <row r="59" spans="1:13" ht="16.5" customHeight="1" x14ac:dyDescent="0.2">
      <c r="A59" s="16">
        <v>56</v>
      </c>
      <c r="B59" s="12">
        <v>307</v>
      </c>
      <c r="C59" s="12" t="s">
        <v>149</v>
      </c>
      <c r="D59" s="12" t="s">
        <v>166</v>
      </c>
      <c r="E59" s="12" t="s">
        <v>167</v>
      </c>
      <c r="F59" s="12" t="s">
        <v>152</v>
      </c>
      <c r="G59" s="12" t="s">
        <v>153</v>
      </c>
      <c r="H59" s="12" t="s">
        <v>166</v>
      </c>
      <c r="I59" s="12"/>
      <c r="J59" s="12" t="s">
        <v>155</v>
      </c>
      <c r="K59" s="56">
        <f>COUNTIF('男子 '!$K$8:$K$19,学校ID!B59)</f>
        <v>0</v>
      </c>
      <c r="L59" s="56">
        <f>COUNTIF('女子 '!$K$8:$K$19,学校ID!B59)</f>
        <v>0</v>
      </c>
      <c r="M59" s="57">
        <f t="shared" si="0"/>
        <v>0</v>
      </c>
    </row>
    <row r="60" spans="1:13" ht="16.5" customHeight="1" x14ac:dyDescent="0.2">
      <c r="A60" s="16">
        <v>57</v>
      </c>
      <c r="B60" s="12">
        <v>308</v>
      </c>
      <c r="C60" s="12" t="s">
        <v>149</v>
      </c>
      <c r="D60" s="12" t="s">
        <v>168</v>
      </c>
      <c r="E60" s="12" t="s">
        <v>169</v>
      </c>
      <c r="F60" s="12" t="s">
        <v>152</v>
      </c>
      <c r="G60" s="12" t="s">
        <v>153</v>
      </c>
      <c r="H60" s="12" t="s">
        <v>168</v>
      </c>
      <c r="I60" s="12"/>
      <c r="J60" s="12" t="s">
        <v>155</v>
      </c>
      <c r="K60" s="56">
        <f>COUNTIF('男子 '!$K$8:$K$19,学校ID!B60)</f>
        <v>0</v>
      </c>
      <c r="L60" s="56">
        <f>COUNTIF('女子 '!$K$8:$K$19,学校ID!B60)</f>
        <v>0</v>
      </c>
      <c r="M60" s="57">
        <f t="shared" si="0"/>
        <v>0</v>
      </c>
    </row>
    <row r="61" spans="1:13" ht="16.5" customHeight="1" x14ac:dyDescent="0.2">
      <c r="A61" s="16">
        <v>58</v>
      </c>
      <c r="B61" s="12">
        <v>309</v>
      </c>
      <c r="C61" s="12" t="s">
        <v>149</v>
      </c>
      <c r="D61" s="12" t="s">
        <v>170</v>
      </c>
      <c r="E61" s="12" t="s">
        <v>171</v>
      </c>
      <c r="F61" s="12" t="s">
        <v>152</v>
      </c>
      <c r="G61" s="12" t="s">
        <v>153</v>
      </c>
      <c r="H61" s="12" t="s">
        <v>170</v>
      </c>
      <c r="I61" s="12"/>
      <c r="J61" s="12" t="s">
        <v>155</v>
      </c>
      <c r="K61" s="56">
        <f>COUNTIF('男子 '!$K$8:$K$19,学校ID!B61)</f>
        <v>0</v>
      </c>
      <c r="L61" s="56">
        <f>COUNTIF('女子 '!$K$8:$K$19,学校ID!B61)</f>
        <v>0</v>
      </c>
      <c r="M61" s="57">
        <f t="shared" si="0"/>
        <v>0</v>
      </c>
    </row>
    <row r="62" spans="1:13" ht="16.5" customHeight="1" x14ac:dyDescent="0.2">
      <c r="A62" s="16">
        <v>59</v>
      </c>
      <c r="B62" s="12">
        <v>310</v>
      </c>
      <c r="C62" s="12" t="s">
        <v>149</v>
      </c>
      <c r="D62" s="12" t="s">
        <v>172</v>
      </c>
      <c r="E62" s="12" t="s">
        <v>173</v>
      </c>
      <c r="F62" s="12" t="s">
        <v>152</v>
      </c>
      <c r="G62" s="12" t="s">
        <v>153</v>
      </c>
      <c r="H62" s="12" t="s">
        <v>172</v>
      </c>
      <c r="I62" s="12"/>
      <c r="J62" s="12" t="s">
        <v>155</v>
      </c>
      <c r="K62" s="56">
        <f>COUNTIF('男子 '!$K$8:$K$19,学校ID!B62)</f>
        <v>0</v>
      </c>
      <c r="L62" s="56">
        <f>COUNTIF('女子 '!$K$8:$K$19,学校ID!B62)</f>
        <v>0</v>
      </c>
      <c r="M62" s="57">
        <f t="shared" si="0"/>
        <v>0</v>
      </c>
    </row>
    <row r="63" spans="1:13" ht="16.5" customHeight="1" x14ac:dyDescent="0.2">
      <c r="A63" s="16">
        <v>60</v>
      </c>
      <c r="B63" s="12">
        <v>311</v>
      </c>
      <c r="C63" s="12" t="s">
        <v>149</v>
      </c>
      <c r="D63" s="12" t="s">
        <v>174</v>
      </c>
      <c r="E63" s="12" t="s">
        <v>175</v>
      </c>
      <c r="F63" s="12" t="s">
        <v>152</v>
      </c>
      <c r="G63" s="12" t="s">
        <v>153</v>
      </c>
      <c r="H63" s="12" t="s">
        <v>174</v>
      </c>
      <c r="I63" s="12"/>
      <c r="J63" s="12" t="s">
        <v>155</v>
      </c>
      <c r="K63" s="56">
        <f>COUNTIF('男子 '!$K$8:$K$19,学校ID!B63)</f>
        <v>0</v>
      </c>
      <c r="L63" s="56">
        <f>COUNTIF('女子 '!$K$8:$K$19,学校ID!B63)</f>
        <v>0</v>
      </c>
      <c r="M63" s="57">
        <f t="shared" si="0"/>
        <v>0</v>
      </c>
    </row>
    <row r="64" spans="1:13" ht="16.5" customHeight="1" x14ac:dyDescent="0.2">
      <c r="A64" s="16">
        <v>61</v>
      </c>
      <c r="B64" s="12">
        <v>312</v>
      </c>
      <c r="C64" s="12" t="s">
        <v>149</v>
      </c>
      <c r="D64" s="12" t="s">
        <v>176</v>
      </c>
      <c r="E64" s="12" t="s">
        <v>177</v>
      </c>
      <c r="F64" s="12" t="s">
        <v>152</v>
      </c>
      <c r="G64" s="12" t="s">
        <v>153</v>
      </c>
      <c r="H64" s="12" t="s">
        <v>176</v>
      </c>
      <c r="I64" s="12"/>
      <c r="J64" s="12" t="s">
        <v>155</v>
      </c>
      <c r="K64" s="56">
        <f>COUNTIF('男子 '!$K$8:$K$19,学校ID!B64)</f>
        <v>0</v>
      </c>
      <c r="L64" s="56">
        <f>COUNTIF('女子 '!$K$8:$K$19,学校ID!B64)</f>
        <v>0</v>
      </c>
      <c r="M64" s="57">
        <f t="shared" si="0"/>
        <v>0</v>
      </c>
    </row>
    <row r="65" spans="1:13" s="22" customFormat="1" ht="16.5" customHeight="1" x14ac:dyDescent="0.2">
      <c r="A65" s="23">
        <v>62</v>
      </c>
      <c r="B65" s="21">
        <v>313</v>
      </c>
      <c r="C65" s="21" t="s">
        <v>178</v>
      </c>
      <c r="D65" s="21" t="s">
        <v>179</v>
      </c>
      <c r="E65" s="21" t="s">
        <v>180</v>
      </c>
      <c r="F65" s="21" t="s">
        <v>152</v>
      </c>
      <c r="G65" s="21" t="s">
        <v>153</v>
      </c>
      <c r="H65" s="21" t="s">
        <v>179</v>
      </c>
      <c r="I65" s="21"/>
      <c r="J65" s="21" t="s">
        <v>181</v>
      </c>
      <c r="K65" s="56">
        <f>COUNTIF('男子 '!$K$8:$K$19,学校ID!B65)</f>
        <v>0</v>
      </c>
      <c r="L65" s="56">
        <f>COUNTIF('女子 '!$K$8:$K$19,学校ID!B65)</f>
        <v>0</v>
      </c>
      <c r="M65" s="57">
        <f t="shared" si="0"/>
        <v>0</v>
      </c>
    </row>
    <row r="66" spans="1:13" s="22" customFormat="1" ht="16.5" customHeight="1" x14ac:dyDescent="0.2">
      <c r="A66" s="23">
        <v>63</v>
      </c>
      <c r="B66" s="21">
        <v>314</v>
      </c>
      <c r="C66" s="21" t="s">
        <v>178</v>
      </c>
      <c r="D66" s="21" t="s">
        <v>182</v>
      </c>
      <c r="E66" s="21" t="s">
        <v>183</v>
      </c>
      <c r="F66" s="21" t="s">
        <v>152</v>
      </c>
      <c r="G66" s="21" t="s">
        <v>153</v>
      </c>
      <c r="H66" s="21" t="s">
        <v>182</v>
      </c>
      <c r="I66" s="21"/>
      <c r="J66" s="21" t="s">
        <v>181</v>
      </c>
      <c r="K66" s="56">
        <f>COUNTIF('男子 '!$K$8:$K$19,学校ID!B66)</f>
        <v>0</v>
      </c>
      <c r="L66" s="56">
        <f>COUNTIF('女子 '!$K$8:$K$19,学校ID!B66)</f>
        <v>0</v>
      </c>
      <c r="M66" s="57">
        <f t="shared" si="0"/>
        <v>0</v>
      </c>
    </row>
    <row r="67" spans="1:13" ht="16.5" customHeight="1" x14ac:dyDescent="0.2">
      <c r="A67" s="16">
        <v>64</v>
      </c>
      <c r="B67" s="12">
        <v>315</v>
      </c>
      <c r="C67" s="12" t="s">
        <v>178</v>
      </c>
      <c r="D67" s="12" t="s">
        <v>184</v>
      </c>
      <c r="E67" s="12" t="s">
        <v>185</v>
      </c>
      <c r="F67" s="12" t="s">
        <v>152</v>
      </c>
      <c r="G67" s="12" t="s">
        <v>153</v>
      </c>
      <c r="H67" s="12" t="s">
        <v>184</v>
      </c>
      <c r="I67" s="12"/>
      <c r="J67" s="12" t="s">
        <v>181</v>
      </c>
      <c r="K67" s="56">
        <f>COUNTIF('男子 '!$K$8:$K$19,学校ID!B67)</f>
        <v>0</v>
      </c>
      <c r="L67" s="56">
        <f>COUNTIF('女子 '!$K$8:$K$19,学校ID!B67)</f>
        <v>0</v>
      </c>
      <c r="M67" s="57">
        <f t="shared" si="0"/>
        <v>0</v>
      </c>
    </row>
    <row r="68" spans="1:13" ht="16.5" customHeight="1" x14ac:dyDescent="0.2">
      <c r="A68" s="16">
        <v>65</v>
      </c>
      <c r="B68" s="12">
        <v>316</v>
      </c>
      <c r="C68" s="12" t="s">
        <v>178</v>
      </c>
      <c r="D68" s="12" t="s">
        <v>186</v>
      </c>
      <c r="E68" s="12" t="s">
        <v>187</v>
      </c>
      <c r="F68" s="12" t="s">
        <v>152</v>
      </c>
      <c r="G68" s="12" t="s">
        <v>153</v>
      </c>
      <c r="H68" s="12" t="s">
        <v>186</v>
      </c>
      <c r="I68" s="12"/>
      <c r="J68" s="12" t="s">
        <v>181</v>
      </c>
      <c r="K68" s="56">
        <f>COUNTIF('男子 '!$K$8:$K$19,学校ID!B68)</f>
        <v>0</v>
      </c>
      <c r="L68" s="56">
        <f>COUNTIF('女子 '!$K$8:$K$19,学校ID!B68)</f>
        <v>0</v>
      </c>
      <c r="M68" s="57">
        <f t="shared" si="0"/>
        <v>0</v>
      </c>
    </row>
    <row r="69" spans="1:13" ht="16.5" customHeight="1" thickBot="1" x14ac:dyDescent="0.25">
      <c r="A69" s="17">
        <v>66</v>
      </c>
      <c r="B69" s="18">
        <v>317</v>
      </c>
      <c r="C69" s="18" t="s">
        <v>178</v>
      </c>
      <c r="D69" s="18" t="s">
        <v>188</v>
      </c>
      <c r="E69" s="18" t="s">
        <v>189</v>
      </c>
      <c r="F69" s="18" t="s">
        <v>152</v>
      </c>
      <c r="G69" s="18" t="s">
        <v>153</v>
      </c>
      <c r="H69" s="18" t="s">
        <v>190</v>
      </c>
      <c r="I69" s="18"/>
      <c r="J69" s="18" t="s">
        <v>181</v>
      </c>
      <c r="K69" s="58">
        <f>COUNTIF('男子 '!$K$8:$K$19,学校ID!B69)</f>
        <v>0</v>
      </c>
      <c r="L69" s="58">
        <f>COUNTIF('女子 '!$K$8:$K$19,学校ID!B69)</f>
        <v>0</v>
      </c>
      <c r="M69" s="59">
        <f t="shared" ref="M69:M131" si="1">SUM(K69:L69)</f>
        <v>0</v>
      </c>
    </row>
    <row r="70" spans="1:13" ht="16.5" customHeight="1" x14ac:dyDescent="0.2">
      <c r="A70" s="14">
        <v>67</v>
      </c>
      <c r="B70" s="15">
        <v>401</v>
      </c>
      <c r="C70" s="15" t="s">
        <v>191</v>
      </c>
      <c r="D70" s="15" t="s">
        <v>24</v>
      </c>
      <c r="E70" s="15" t="s">
        <v>192</v>
      </c>
      <c r="F70" s="15" t="s">
        <v>193</v>
      </c>
      <c r="G70" s="15" t="s">
        <v>194</v>
      </c>
      <c r="H70" s="15" t="s">
        <v>195</v>
      </c>
      <c r="I70" s="15"/>
      <c r="J70" s="15" t="s">
        <v>196</v>
      </c>
      <c r="K70" s="60">
        <f>COUNTIF('男子 '!$K$8:$K$19,学校ID!B70)</f>
        <v>0</v>
      </c>
      <c r="L70" s="60">
        <f>COUNTIF('女子 '!$K$8:$K$19,学校ID!B70)</f>
        <v>0</v>
      </c>
      <c r="M70" s="61">
        <f t="shared" si="1"/>
        <v>0</v>
      </c>
    </row>
    <row r="71" spans="1:13" ht="16.5" customHeight="1" x14ac:dyDescent="0.2">
      <c r="A71" s="16">
        <v>68</v>
      </c>
      <c r="B71" s="12">
        <v>402</v>
      </c>
      <c r="C71" s="12" t="s">
        <v>191</v>
      </c>
      <c r="D71" s="12" t="s">
        <v>197</v>
      </c>
      <c r="E71" s="12" t="s">
        <v>198</v>
      </c>
      <c r="F71" s="12" t="s">
        <v>193</v>
      </c>
      <c r="G71" s="12" t="s">
        <v>194</v>
      </c>
      <c r="H71" s="12" t="s">
        <v>199</v>
      </c>
      <c r="I71" s="12"/>
      <c r="J71" s="12" t="s">
        <v>196</v>
      </c>
      <c r="K71" s="56">
        <f>COUNTIF('男子 '!$K$8:$K$19,学校ID!B71)</f>
        <v>0</v>
      </c>
      <c r="L71" s="56">
        <f>COUNTIF('女子 '!$K$8:$K$19,学校ID!B71)</f>
        <v>0</v>
      </c>
      <c r="M71" s="57">
        <f t="shared" si="1"/>
        <v>0</v>
      </c>
    </row>
    <row r="72" spans="1:13" ht="16.5" customHeight="1" x14ac:dyDescent="0.2">
      <c r="A72" s="16">
        <v>69</v>
      </c>
      <c r="B72" s="12">
        <v>403</v>
      </c>
      <c r="C72" s="12" t="s">
        <v>191</v>
      </c>
      <c r="D72" s="12" t="s">
        <v>33</v>
      </c>
      <c r="E72" s="12" t="s">
        <v>200</v>
      </c>
      <c r="F72" s="12" t="s">
        <v>193</v>
      </c>
      <c r="G72" s="12" t="s">
        <v>194</v>
      </c>
      <c r="H72" s="12" t="s">
        <v>201</v>
      </c>
      <c r="I72" s="12"/>
      <c r="J72" s="12" t="s">
        <v>196</v>
      </c>
      <c r="K72" s="56">
        <f>COUNTIF('男子 '!$K$8:$K$19,学校ID!B72)</f>
        <v>0</v>
      </c>
      <c r="L72" s="56">
        <f>COUNTIF('女子 '!$K$8:$K$19,学校ID!B72)</f>
        <v>0</v>
      </c>
      <c r="M72" s="57">
        <f t="shared" si="1"/>
        <v>0</v>
      </c>
    </row>
    <row r="73" spans="1:13" ht="16.5" customHeight="1" x14ac:dyDescent="0.2">
      <c r="A73" s="16">
        <v>70</v>
      </c>
      <c r="B73" s="12">
        <v>404</v>
      </c>
      <c r="C73" s="12" t="s">
        <v>191</v>
      </c>
      <c r="D73" s="12" t="s">
        <v>202</v>
      </c>
      <c r="E73" s="12" t="s">
        <v>203</v>
      </c>
      <c r="F73" s="12" t="s">
        <v>193</v>
      </c>
      <c r="G73" s="12" t="s">
        <v>194</v>
      </c>
      <c r="H73" s="12" t="s">
        <v>204</v>
      </c>
      <c r="I73" s="12"/>
      <c r="J73" s="12" t="s">
        <v>196</v>
      </c>
      <c r="K73" s="56">
        <f>COUNTIF('男子 '!$K$8:$K$19,学校ID!B73)</f>
        <v>0</v>
      </c>
      <c r="L73" s="56">
        <f>COUNTIF('女子 '!$K$8:$K$19,学校ID!B73)</f>
        <v>0</v>
      </c>
      <c r="M73" s="57">
        <f t="shared" si="1"/>
        <v>0</v>
      </c>
    </row>
    <row r="74" spans="1:13" ht="16.5" customHeight="1" x14ac:dyDescent="0.2">
      <c r="A74" s="16">
        <v>71</v>
      </c>
      <c r="B74" s="12">
        <v>405</v>
      </c>
      <c r="C74" s="12" t="s">
        <v>191</v>
      </c>
      <c r="D74" s="12" t="s">
        <v>205</v>
      </c>
      <c r="E74" s="12" t="s">
        <v>206</v>
      </c>
      <c r="F74" s="12" t="s">
        <v>193</v>
      </c>
      <c r="G74" s="12" t="s">
        <v>194</v>
      </c>
      <c r="H74" s="12" t="s">
        <v>205</v>
      </c>
      <c r="I74" s="12"/>
      <c r="J74" s="12" t="s">
        <v>196</v>
      </c>
      <c r="K74" s="56">
        <f>COUNTIF('男子 '!$K$8:$K$19,学校ID!B74)</f>
        <v>0</v>
      </c>
      <c r="L74" s="56">
        <f>COUNTIF('女子 '!$K$8:$K$19,学校ID!B74)</f>
        <v>0</v>
      </c>
      <c r="M74" s="57">
        <f t="shared" si="1"/>
        <v>0</v>
      </c>
    </row>
    <row r="75" spans="1:13" ht="16.5" customHeight="1" x14ac:dyDescent="0.2">
      <c r="A75" s="16">
        <v>72</v>
      </c>
      <c r="B75" s="12">
        <v>406</v>
      </c>
      <c r="C75" s="12" t="s">
        <v>191</v>
      </c>
      <c r="D75" s="12" t="s">
        <v>207</v>
      </c>
      <c r="E75" s="12" t="s">
        <v>208</v>
      </c>
      <c r="F75" s="12" t="s">
        <v>193</v>
      </c>
      <c r="G75" s="12" t="s">
        <v>194</v>
      </c>
      <c r="H75" s="12" t="s">
        <v>207</v>
      </c>
      <c r="I75" s="12"/>
      <c r="J75" s="12" t="s">
        <v>196</v>
      </c>
      <c r="K75" s="56">
        <f>COUNTIF('男子 '!$K$8:$K$19,学校ID!B75)</f>
        <v>0</v>
      </c>
      <c r="L75" s="56">
        <f>COUNTIF('女子 '!$K$8:$K$19,学校ID!B75)</f>
        <v>0</v>
      </c>
      <c r="M75" s="57">
        <f t="shared" si="1"/>
        <v>0</v>
      </c>
    </row>
    <row r="76" spans="1:13" ht="16.5" customHeight="1" x14ac:dyDescent="0.2">
      <c r="A76" s="16">
        <v>73</v>
      </c>
      <c r="B76" s="12">
        <v>407</v>
      </c>
      <c r="C76" s="12" t="s">
        <v>191</v>
      </c>
      <c r="D76" s="12" t="s">
        <v>209</v>
      </c>
      <c r="E76" s="12" t="s">
        <v>210</v>
      </c>
      <c r="F76" s="12" t="s">
        <v>193</v>
      </c>
      <c r="G76" s="12" t="s">
        <v>194</v>
      </c>
      <c r="H76" s="12" t="s">
        <v>209</v>
      </c>
      <c r="I76" s="12"/>
      <c r="J76" s="12" t="s">
        <v>196</v>
      </c>
      <c r="K76" s="56">
        <f>COUNTIF('男子 '!$K$8:$K$19,学校ID!B76)</f>
        <v>0</v>
      </c>
      <c r="L76" s="56">
        <f>COUNTIF('女子 '!$K$8:$K$19,学校ID!B76)</f>
        <v>0</v>
      </c>
      <c r="M76" s="57">
        <f t="shared" si="1"/>
        <v>0</v>
      </c>
    </row>
    <row r="77" spans="1:13" ht="16.5" customHeight="1" x14ac:dyDescent="0.2">
      <c r="A77" s="16">
        <v>74</v>
      </c>
      <c r="B77" s="12">
        <v>408</v>
      </c>
      <c r="C77" s="12" t="s">
        <v>191</v>
      </c>
      <c r="D77" s="12" t="s">
        <v>211</v>
      </c>
      <c r="E77" s="12" t="s">
        <v>212</v>
      </c>
      <c r="F77" s="12" t="s">
        <v>193</v>
      </c>
      <c r="G77" s="12" t="s">
        <v>194</v>
      </c>
      <c r="H77" s="12" t="s">
        <v>213</v>
      </c>
      <c r="I77" s="12"/>
      <c r="J77" s="12" t="s">
        <v>196</v>
      </c>
      <c r="K77" s="56">
        <f>COUNTIF('男子 '!$K$8:$K$19,学校ID!B77)</f>
        <v>0</v>
      </c>
      <c r="L77" s="56">
        <f>COUNTIF('女子 '!$K$8:$K$19,学校ID!B77)</f>
        <v>0</v>
      </c>
      <c r="M77" s="57">
        <f t="shared" si="1"/>
        <v>0</v>
      </c>
    </row>
    <row r="78" spans="1:13" ht="16.5" customHeight="1" x14ac:dyDescent="0.2">
      <c r="A78" s="16">
        <v>75</v>
      </c>
      <c r="B78" s="12">
        <v>409</v>
      </c>
      <c r="C78" s="12" t="s">
        <v>191</v>
      </c>
      <c r="D78" s="12" t="s">
        <v>214</v>
      </c>
      <c r="E78" s="12" t="s">
        <v>215</v>
      </c>
      <c r="F78" s="12" t="s">
        <v>193</v>
      </c>
      <c r="G78" s="12" t="s">
        <v>194</v>
      </c>
      <c r="H78" s="12" t="s">
        <v>214</v>
      </c>
      <c r="I78" s="12"/>
      <c r="J78" s="12" t="s">
        <v>196</v>
      </c>
      <c r="K78" s="56">
        <f>COUNTIF('男子 '!$K$8:$K$19,学校ID!B78)</f>
        <v>0</v>
      </c>
      <c r="L78" s="56">
        <f>COUNTIF('女子 '!$K$8:$K$19,学校ID!B78)</f>
        <v>0</v>
      </c>
      <c r="M78" s="57">
        <f t="shared" si="1"/>
        <v>0</v>
      </c>
    </row>
    <row r="79" spans="1:13" ht="16.5" customHeight="1" x14ac:dyDescent="0.2">
      <c r="A79" s="16">
        <v>76</v>
      </c>
      <c r="B79" s="12">
        <v>410</v>
      </c>
      <c r="C79" s="12" t="s">
        <v>191</v>
      </c>
      <c r="D79" s="12" t="s">
        <v>216</v>
      </c>
      <c r="E79" s="12" t="s">
        <v>217</v>
      </c>
      <c r="F79" s="12" t="s">
        <v>193</v>
      </c>
      <c r="G79" s="12" t="s">
        <v>194</v>
      </c>
      <c r="H79" s="12" t="s">
        <v>216</v>
      </c>
      <c r="I79" s="12"/>
      <c r="J79" s="12" t="s">
        <v>196</v>
      </c>
      <c r="K79" s="56">
        <f>COUNTIF('男子 '!$K$8:$K$19,学校ID!B79)</f>
        <v>0</v>
      </c>
      <c r="L79" s="56">
        <f>COUNTIF('女子 '!$K$8:$K$19,学校ID!B79)</f>
        <v>0</v>
      </c>
      <c r="M79" s="57">
        <f t="shared" si="1"/>
        <v>0</v>
      </c>
    </row>
    <row r="80" spans="1:13" ht="16.5" customHeight="1" x14ac:dyDescent="0.2">
      <c r="A80" s="16">
        <v>77</v>
      </c>
      <c r="B80" s="12">
        <v>411</v>
      </c>
      <c r="C80" s="12" t="s">
        <v>191</v>
      </c>
      <c r="D80" s="12" t="s">
        <v>218</v>
      </c>
      <c r="E80" s="12" t="s">
        <v>219</v>
      </c>
      <c r="F80" s="12" t="s">
        <v>193</v>
      </c>
      <c r="G80" s="12" t="s">
        <v>194</v>
      </c>
      <c r="H80" s="12" t="s">
        <v>218</v>
      </c>
      <c r="I80" s="12"/>
      <c r="J80" s="12" t="s">
        <v>196</v>
      </c>
      <c r="K80" s="56">
        <f>COUNTIF('男子 '!$K$8:$K$19,学校ID!B80)</f>
        <v>0</v>
      </c>
      <c r="L80" s="56">
        <f>COUNTIF('女子 '!$K$8:$K$19,学校ID!B80)</f>
        <v>0</v>
      </c>
      <c r="M80" s="57">
        <f t="shared" si="1"/>
        <v>0</v>
      </c>
    </row>
    <row r="81" spans="1:13" ht="16.5" customHeight="1" x14ac:dyDescent="0.2">
      <c r="A81" s="16">
        <v>78</v>
      </c>
      <c r="B81" s="12">
        <v>412</v>
      </c>
      <c r="C81" s="12" t="s">
        <v>191</v>
      </c>
      <c r="D81" s="12" t="s">
        <v>220</v>
      </c>
      <c r="E81" s="12" t="s">
        <v>221</v>
      </c>
      <c r="F81" s="12" t="s">
        <v>193</v>
      </c>
      <c r="G81" s="12" t="s">
        <v>194</v>
      </c>
      <c r="H81" s="12" t="s">
        <v>220</v>
      </c>
      <c r="I81" s="12"/>
      <c r="J81" s="12" t="s">
        <v>196</v>
      </c>
      <c r="K81" s="56">
        <f>COUNTIF('男子 '!$K$8:$K$19,学校ID!B81)</f>
        <v>0</v>
      </c>
      <c r="L81" s="56">
        <f>COUNTIF('女子 '!$K$8:$K$19,学校ID!B81)</f>
        <v>0</v>
      </c>
      <c r="M81" s="57">
        <f t="shared" si="1"/>
        <v>0</v>
      </c>
    </row>
    <row r="82" spans="1:13" ht="16.5" customHeight="1" x14ac:dyDescent="0.2">
      <c r="A82" s="16">
        <v>79</v>
      </c>
      <c r="B82" s="12">
        <v>413</v>
      </c>
      <c r="C82" s="12" t="s">
        <v>222</v>
      </c>
      <c r="D82" s="12" t="s">
        <v>223</v>
      </c>
      <c r="E82" s="12" t="s">
        <v>224</v>
      </c>
      <c r="F82" s="12" t="s">
        <v>193</v>
      </c>
      <c r="G82" s="12" t="s">
        <v>194</v>
      </c>
      <c r="H82" s="12" t="s">
        <v>223</v>
      </c>
      <c r="I82" s="12"/>
      <c r="J82" s="12" t="s">
        <v>225</v>
      </c>
      <c r="K82" s="56">
        <f>COUNTIF('男子 '!$K$8:$K$19,学校ID!B82)</f>
        <v>0</v>
      </c>
      <c r="L82" s="56">
        <f>COUNTIF('女子 '!$K$8:$K$19,学校ID!B82)</f>
        <v>0</v>
      </c>
      <c r="M82" s="57">
        <f t="shared" si="1"/>
        <v>0</v>
      </c>
    </row>
    <row r="83" spans="1:13" ht="16.5" customHeight="1" thickBot="1" x14ac:dyDescent="0.25">
      <c r="A83" s="17">
        <v>80</v>
      </c>
      <c r="B83" s="18">
        <v>414</v>
      </c>
      <c r="C83" s="18" t="s">
        <v>222</v>
      </c>
      <c r="D83" s="18" t="s">
        <v>226</v>
      </c>
      <c r="E83" s="18" t="s">
        <v>227</v>
      </c>
      <c r="F83" s="18" t="s">
        <v>193</v>
      </c>
      <c r="G83" s="18" t="s">
        <v>194</v>
      </c>
      <c r="H83" s="18" t="s">
        <v>226</v>
      </c>
      <c r="I83" s="18"/>
      <c r="J83" s="18" t="s">
        <v>225</v>
      </c>
      <c r="K83" s="58">
        <f>COUNTIF('男子 '!$K$8:$K$19,学校ID!B83)</f>
        <v>0</v>
      </c>
      <c r="L83" s="58">
        <f>COUNTIF('女子 '!$K$8:$K$19,学校ID!B83)</f>
        <v>0</v>
      </c>
      <c r="M83" s="59">
        <f t="shared" si="1"/>
        <v>0</v>
      </c>
    </row>
    <row r="84" spans="1:13" ht="16.5" customHeight="1" x14ac:dyDescent="0.2">
      <c r="A84" s="14">
        <v>81</v>
      </c>
      <c r="B84" s="15">
        <v>501</v>
      </c>
      <c r="C84" s="15" t="s">
        <v>228</v>
      </c>
      <c r="D84" s="15" t="s">
        <v>229</v>
      </c>
      <c r="E84" s="15" t="s">
        <v>230</v>
      </c>
      <c r="F84" s="15" t="s">
        <v>231</v>
      </c>
      <c r="G84" s="15" t="s">
        <v>232</v>
      </c>
      <c r="H84" s="15" t="s">
        <v>233</v>
      </c>
      <c r="I84" s="15"/>
      <c r="J84" s="15" t="s">
        <v>234</v>
      </c>
      <c r="K84" s="60">
        <f>COUNTIF('男子 '!$K$8:$K$19,学校ID!B84)</f>
        <v>0</v>
      </c>
      <c r="L84" s="60">
        <f>COUNTIF('女子 '!$K$8:$K$19,学校ID!B84)</f>
        <v>0</v>
      </c>
      <c r="M84" s="61">
        <f t="shared" si="1"/>
        <v>0</v>
      </c>
    </row>
    <row r="85" spans="1:13" ht="16.5" customHeight="1" x14ac:dyDescent="0.2">
      <c r="A85" s="16">
        <v>82</v>
      </c>
      <c r="B85" s="12">
        <v>502</v>
      </c>
      <c r="C85" s="12" t="s">
        <v>228</v>
      </c>
      <c r="D85" s="12" t="s">
        <v>235</v>
      </c>
      <c r="E85" s="12" t="s">
        <v>236</v>
      </c>
      <c r="F85" s="12" t="s">
        <v>231</v>
      </c>
      <c r="G85" s="12" t="s">
        <v>232</v>
      </c>
      <c r="H85" s="12" t="s">
        <v>237</v>
      </c>
      <c r="I85" s="12"/>
      <c r="J85" s="12" t="s">
        <v>234</v>
      </c>
      <c r="K85" s="56">
        <f>COUNTIF('男子 '!$K$8:$K$19,学校ID!B85)</f>
        <v>0</v>
      </c>
      <c r="L85" s="56">
        <f>COUNTIF('女子 '!$K$8:$K$19,学校ID!B85)</f>
        <v>0</v>
      </c>
      <c r="M85" s="57">
        <f t="shared" si="1"/>
        <v>0</v>
      </c>
    </row>
    <row r="86" spans="1:13" ht="16.5" customHeight="1" x14ac:dyDescent="0.2">
      <c r="A86" s="16">
        <v>83</v>
      </c>
      <c r="B86" s="12">
        <v>503</v>
      </c>
      <c r="C86" s="12" t="s">
        <v>228</v>
      </c>
      <c r="D86" s="12" t="s">
        <v>54</v>
      </c>
      <c r="E86" s="12" t="s">
        <v>238</v>
      </c>
      <c r="F86" s="12" t="s">
        <v>231</v>
      </c>
      <c r="G86" s="12" t="s">
        <v>232</v>
      </c>
      <c r="H86" s="12" t="s">
        <v>239</v>
      </c>
      <c r="I86" s="12"/>
      <c r="J86" s="12" t="s">
        <v>234</v>
      </c>
      <c r="K86" s="56">
        <f>COUNTIF('男子 '!$K$8:$K$19,学校ID!B86)</f>
        <v>0</v>
      </c>
      <c r="L86" s="56">
        <f>COUNTIF('女子 '!$K$8:$K$19,学校ID!B86)</f>
        <v>0</v>
      </c>
      <c r="M86" s="57">
        <f t="shared" si="1"/>
        <v>0</v>
      </c>
    </row>
    <row r="87" spans="1:13" ht="16.5" customHeight="1" x14ac:dyDescent="0.2">
      <c r="A87" s="16">
        <v>84</v>
      </c>
      <c r="B87" s="12">
        <v>504</v>
      </c>
      <c r="C87" s="12" t="s">
        <v>228</v>
      </c>
      <c r="D87" s="12" t="s">
        <v>240</v>
      </c>
      <c r="E87" s="12" t="s">
        <v>241</v>
      </c>
      <c r="F87" s="12" t="s">
        <v>231</v>
      </c>
      <c r="G87" s="12" t="s">
        <v>232</v>
      </c>
      <c r="H87" s="12" t="s">
        <v>242</v>
      </c>
      <c r="I87" s="12"/>
      <c r="J87" s="12" t="s">
        <v>234</v>
      </c>
      <c r="K87" s="56">
        <f>COUNTIF('男子 '!$K$8:$K$19,学校ID!B87)</f>
        <v>0</v>
      </c>
      <c r="L87" s="56">
        <f>COUNTIF('女子 '!$K$8:$K$19,学校ID!B87)</f>
        <v>0</v>
      </c>
      <c r="M87" s="57">
        <f t="shared" si="1"/>
        <v>0</v>
      </c>
    </row>
    <row r="88" spans="1:13" ht="16.5" customHeight="1" x14ac:dyDescent="0.2">
      <c r="A88" s="16">
        <v>85</v>
      </c>
      <c r="B88" s="12">
        <v>505</v>
      </c>
      <c r="C88" s="12" t="s">
        <v>228</v>
      </c>
      <c r="D88" s="12" t="s">
        <v>243</v>
      </c>
      <c r="E88" s="12" t="s">
        <v>244</v>
      </c>
      <c r="F88" s="12" t="s">
        <v>231</v>
      </c>
      <c r="G88" s="12" t="s">
        <v>232</v>
      </c>
      <c r="H88" s="12" t="s">
        <v>243</v>
      </c>
      <c r="I88" s="12"/>
      <c r="J88" s="12" t="s">
        <v>234</v>
      </c>
      <c r="K88" s="56">
        <f>COUNTIF('男子 '!$K$8:$K$19,学校ID!B88)</f>
        <v>0</v>
      </c>
      <c r="L88" s="56">
        <f>COUNTIF('女子 '!$K$8:$K$19,学校ID!B88)</f>
        <v>0</v>
      </c>
      <c r="M88" s="57">
        <f t="shared" si="1"/>
        <v>0</v>
      </c>
    </row>
    <row r="89" spans="1:13" ht="16.5" customHeight="1" x14ac:dyDescent="0.2">
      <c r="A89" s="16">
        <v>86</v>
      </c>
      <c r="B89" s="12">
        <v>506</v>
      </c>
      <c r="C89" s="12" t="s">
        <v>228</v>
      </c>
      <c r="D89" s="12" t="s">
        <v>245</v>
      </c>
      <c r="E89" s="12" t="s">
        <v>246</v>
      </c>
      <c r="F89" s="12" t="s">
        <v>231</v>
      </c>
      <c r="G89" s="12" t="s">
        <v>232</v>
      </c>
      <c r="H89" s="12" t="s">
        <v>245</v>
      </c>
      <c r="I89" s="12"/>
      <c r="J89" s="12" t="s">
        <v>234</v>
      </c>
      <c r="K89" s="56">
        <f>COUNTIF('男子 '!$K$8:$K$19,学校ID!B89)</f>
        <v>0</v>
      </c>
      <c r="L89" s="56">
        <f>COUNTIF('女子 '!$K$8:$K$19,学校ID!B89)</f>
        <v>0</v>
      </c>
      <c r="M89" s="57">
        <f t="shared" si="1"/>
        <v>0</v>
      </c>
    </row>
    <row r="90" spans="1:13" ht="16.5" customHeight="1" x14ac:dyDescent="0.2">
      <c r="A90" s="16">
        <v>87</v>
      </c>
      <c r="B90" s="12">
        <v>507</v>
      </c>
      <c r="C90" s="12" t="s">
        <v>228</v>
      </c>
      <c r="D90" s="12" t="s">
        <v>247</v>
      </c>
      <c r="E90" s="12" t="s">
        <v>248</v>
      </c>
      <c r="F90" s="12" t="s">
        <v>231</v>
      </c>
      <c r="G90" s="12" t="s">
        <v>232</v>
      </c>
      <c r="H90" s="12" t="s">
        <v>247</v>
      </c>
      <c r="I90" s="12"/>
      <c r="J90" s="12" t="s">
        <v>234</v>
      </c>
      <c r="K90" s="56">
        <f>COUNTIF('男子 '!$K$8:$K$19,学校ID!B90)</f>
        <v>0</v>
      </c>
      <c r="L90" s="56">
        <f>COUNTIF('女子 '!$K$8:$K$19,学校ID!B90)</f>
        <v>0</v>
      </c>
      <c r="M90" s="57">
        <f t="shared" si="1"/>
        <v>0</v>
      </c>
    </row>
    <row r="91" spans="1:13" ht="16.5" customHeight="1" x14ac:dyDescent="0.2">
      <c r="A91" s="16">
        <v>88</v>
      </c>
      <c r="B91" s="12">
        <v>508</v>
      </c>
      <c r="C91" s="12" t="s">
        <v>228</v>
      </c>
      <c r="D91" s="12" t="s">
        <v>249</v>
      </c>
      <c r="E91" s="12" t="s">
        <v>250</v>
      </c>
      <c r="F91" s="12" t="s">
        <v>231</v>
      </c>
      <c r="G91" s="12" t="s">
        <v>232</v>
      </c>
      <c r="H91" s="12" t="s">
        <v>249</v>
      </c>
      <c r="I91" s="12"/>
      <c r="J91" s="12" t="s">
        <v>234</v>
      </c>
      <c r="K91" s="56">
        <f>COUNTIF('男子 '!$K$8:$K$19,学校ID!B91)</f>
        <v>0</v>
      </c>
      <c r="L91" s="56">
        <f>COUNTIF('女子 '!$K$8:$K$19,学校ID!B91)</f>
        <v>0</v>
      </c>
      <c r="M91" s="57">
        <f t="shared" si="1"/>
        <v>0</v>
      </c>
    </row>
    <row r="92" spans="1:13" ht="16.5" customHeight="1" x14ac:dyDescent="0.2">
      <c r="A92" s="16">
        <v>89</v>
      </c>
      <c r="B92" s="12">
        <v>509</v>
      </c>
      <c r="C92" s="12" t="s">
        <v>228</v>
      </c>
      <c r="D92" s="12" t="s">
        <v>251</v>
      </c>
      <c r="E92" s="12" t="s">
        <v>252</v>
      </c>
      <c r="F92" s="12" t="s">
        <v>231</v>
      </c>
      <c r="G92" s="12" t="s">
        <v>232</v>
      </c>
      <c r="H92" s="12" t="s">
        <v>251</v>
      </c>
      <c r="I92" s="12"/>
      <c r="J92" s="12" t="s">
        <v>234</v>
      </c>
      <c r="K92" s="56">
        <f>COUNTIF('男子 '!$K$8:$K$19,学校ID!B92)</f>
        <v>0</v>
      </c>
      <c r="L92" s="56">
        <f>COUNTIF('女子 '!$K$8:$K$19,学校ID!B92)</f>
        <v>0</v>
      </c>
      <c r="M92" s="57">
        <f t="shared" si="1"/>
        <v>0</v>
      </c>
    </row>
    <row r="93" spans="1:13" ht="16.5" customHeight="1" x14ac:dyDescent="0.2">
      <c r="A93" s="16">
        <v>90</v>
      </c>
      <c r="B93" s="12">
        <v>510</v>
      </c>
      <c r="C93" s="12" t="s">
        <v>228</v>
      </c>
      <c r="D93" s="12" t="s">
        <v>253</v>
      </c>
      <c r="E93" s="12" t="s">
        <v>254</v>
      </c>
      <c r="F93" s="12" t="s">
        <v>231</v>
      </c>
      <c r="G93" s="12" t="s">
        <v>232</v>
      </c>
      <c r="H93" s="12" t="s">
        <v>253</v>
      </c>
      <c r="I93" s="12"/>
      <c r="J93" s="12" t="s">
        <v>234</v>
      </c>
      <c r="K93" s="56">
        <f>COUNTIF('男子 '!$K$8:$K$19,学校ID!B93)</f>
        <v>0</v>
      </c>
      <c r="L93" s="56">
        <f>COUNTIF('女子 '!$K$8:$K$19,学校ID!B93)</f>
        <v>0</v>
      </c>
      <c r="M93" s="57">
        <f t="shared" si="1"/>
        <v>0</v>
      </c>
    </row>
    <row r="94" spans="1:13" ht="16.5" customHeight="1" x14ac:dyDescent="0.2">
      <c r="A94" s="16">
        <v>91</v>
      </c>
      <c r="B94" s="12">
        <v>511</v>
      </c>
      <c r="C94" s="12" t="s">
        <v>228</v>
      </c>
      <c r="D94" s="12" t="s">
        <v>255</v>
      </c>
      <c r="E94" s="12" t="s">
        <v>256</v>
      </c>
      <c r="F94" s="12" t="s">
        <v>231</v>
      </c>
      <c r="G94" s="12" t="s">
        <v>232</v>
      </c>
      <c r="H94" s="12" t="s">
        <v>255</v>
      </c>
      <c r="I94" s="12"/>
      <c r="J94" s="12" t="s">
        <v>234</v>
      </c>
      <c r="K94" s="56">
        <f>COUNTIF('男子 '!$K$8:$K$19,学校ID!B94)</f>
        <v>0</v>
      </c>
      <c r="L94" s="56">
        <f>COUNTIF('女子 '!$K$8:$K$19,学校ID!B94)</f>
        <v>0</v>
      </c>
      <c r="M94" s="57">
        <f t="shared" si="1"/>
        <v>0</v>
      </c>
    </row>
    <row r="95" spans="1:13" ht="16.5" customHeight="1" x14ac:dyDescent="0.2">
      <c r="A95" s="16">
        <v>92</v>
      </c>
      <c r="B95" s="12">
        <v>512</v>
      </c>
      <c r="C95" s="12" t="s">
        <v>228</v>
      </c>
      <c r="D95" s="12" t="s">
        <v>257</v>
      </c>
      <c r="E95" s="12" t="s">
        <v>258</v>
      </c>
      <c r="F95" s="12" t="s">
        <v>231</v>
      </c>
      <c r="G95" s="12" t="s">
        <v>232</v>
      </c>
      <c r="H95" s="12" t="s">
        <v>257</v>
      </c>
      <c r="I95" s="12"/>
      <c r="J95" s="12" t="s">
        <v>234</v>
      </c>
      <c r="K95" s="56">
        <f>COUNTIF('男子 '!$K$8:$K$19,学校ID!B95)</f>
        <v>0</v>
      </c>
      <c r="L95" s="56">
        <f>COUNTIF('女子 '!$K$8:$K$19,学校ID!B95)</f>
        <v>0</v>
      </c>
      <c r="M95" s="57">
        <f t="shared" si="1"/>
        <v>0</v>
      </c>
    </row>
    <row r="96" spans="1:13" ht="16.5" customHeight="1" x14ac:dyDescent="0.2">
      <c r="A96" s="16">
        <v>93</v>
      </c>
      <c r="B96" s="12">
        <v>513</v>
      </c>
      <c r="C96" s="12" t="s">
        <v>228</v>
      </c>
      <c r="D96" s="12" t="s">
        <v>259</v>
      </c>
      <c r="E96" s="12" t="s">
        <v>260</v>
      </c>
      <c r="F96" s="12" t="s">
        <v>231</v>
      </c>
      <c r="G96" s="12" t="s">
        <v>232</v>
      </c>
      <c r="H96" s="12" t="s">
        <v>259</v>
      </c>
      <c r="I96" s="12"/>
      <c r="J96" s="12" t="s">
        <v>234</v>
      </c>
      <c r="K96" s="56">
        <f>COUNTIF('男子 '!$K$8:$K$19,学校ID!B96)</f>
        <v>0</v>
      </c>
      <c r="L96" s="56">
        <f>COUNTIF('女子 '!$K$8:$K$19,学校ID!B96)</f>
        <v>0</v>
      </c>
      <c r="M96" s="57">
        <f t="shared" si="1"/>
        <v>0</v>
      </c>
    </row>
    <row r="97" spans="1:13" ht="16.5" customHeight="1" x14ac:dyDescent="0.2">
      <c r="A97" s="16">
        <v>94</v>
      </c>
      <c r="B97" s="12">
        <v>514</v>
      </c>
      <c r="C97" s="12" t="s">
        <v>228</v>
      </c>
      <c r="D97" s="12" t="s">
        <v>261</v>
      </c>
      <c r="E97" s="12" t="s">
        <v>262</v>
      </c>
      <c r="F97" s="12" t="s">
        <v>231</v>
      </c>
      <c r="G97" s="12" t="s">
        <v>232</v>
      </c>
      <c r="H97" s="12" t="s">
        <v>261</v>
      </c>
      <c r="I97" s="12"/>
      <c r="J97" s="12" t="s">
        <v>234</v>
      </c>
      <c r="K97" s="56">
        <f>COUNTIF('男子 '!$K$8:$K$19,学校ID!B97)</f>
        <v>0</v>
      </c>
      <c r="L97" s="56">
        <f>COUNTIF('女子 '!$K$8:$K$19,学校ID!B97)</f>
        <v>0</v>
      </c>
      <c r="M97" s="57">
        <f t="shared" si="1"/>
        <v>0</v>
      </c>
    </row>
    <row r="98" spans="1:13" ht="16.5" customHeight="1" x14ac:dyDescent="0.2">
      <c r="A98" s="16">
        <v>95</v>
      </c>
      <c r="B98" s="12">
        <v>515</v>
      </c>
      <c r="C98" s="12" t="s">
        <v>228</v>
      </c>
      <c r="D98" s="12" t="s">
        <v>263</v>
      </c>
      <c r="E98" s="12" t="s">
        <v>264</v>
      </c>
      <c r="F98" s="12" t="s">
        <v>231</v>
      </c>
      <c r="G98" s="12" t="s">
        <v>232</v>
      </c>
      <c r="H98" s="12" t="s">
        <v>263</v>
      </c>
      <c r="I98" s="12"/>
      <c r="J98" s="12" t="s">
        <v>234</v>
      </c>
      <c r="K98" s="56">
        <f>COUNTIF('男子 '!$K$8:$K$19,学校ID!B98)</f>
        <v>0</v>
      </c>
      <c r="L98" s="56">
        <f>COUNTIF('女子 '!$K$8:$K$19,学校ID!B98)</f>
        <v>0</v>
      </c>
      <c r="M98" s="57">
        <f t="shared" si="1"/>
        <v>0</v>
      </c>
    </row>
    <row r="99" spans="1:13" ht="16.5" customHeight="1" x14ac:dyDescent="0.2">
      <c r="A99" s="16">
        <v>96</v>
      </c>
      <c r="B99" s="12">
        <v>516</v>
      </c>
      <c r="C99" s="12" t="s">
        <v>228</v>
      </c>
      <c r="D99" s="12" t="s">
        <v>265</v>
      </c>
      <c r="E99" s="12" t="s">
        <v>266</v>
      </c>
      <c r="F99" s="12" t="s">
        <v>231</v>
      </c>
      <c r="G99" s="12" t="s">
        <v>232</v>
      </c>
      <c r="H99" s="12" t="s">
        <v>265</v>
      </c>
      <c r="I99" s="12"/>
      <c r="J99" s="12" t="s">
        <v>234</v>
      </c>
      <c r="K99" s="56">
        <f>COUNTIF('男子 '!$K$8:$K$19,学校ID!B99)</f>
        <v>0</v>
      </c>
      <c r="L99" s="56">
        <f>COUNTIF('女子 '!$K$8:$K$19,学校ID!B99)</f>
        <v>0</v>
      </c>
      <c r="M99" s="57">
        <f t="shared" si="1"/>
        <v>0</v>
      </c>
    </row>
    <row r="100" spans="1:13" ht="16.5" customHeight="1" x14ac:dyDescent="0.2">
      <c r="A100" s="16">
        <v>97</v>
      </c>
      <c r="B100" s="12">
        <v>517</v>
      </c>
      <c r="C100" s="12" t="s">
        <v>228</v>
      </c>
      <c r="D100" s="12" t="s">
        <v>267</v>
      </c>
      <c r="E100" s="12" t="s">
        <v>268</v>
      </c>
      <c r="F100" s="12" t="s">
        <v>231</v>
      </c>
      <c r="G100" s="12" t="s">
        <v>232</v>
      </c>
      <c r="H100" s="12" t="s">
        <v>267</v>
      </c>
      <c r="I100" s="12"/>
      <c r="J100" s="12" t="s">
        <v>234</v>
      </c>
      <c r="K100" s="56">
        <f>COUNTIF('男子 '!$K$8:$K$19,学校ID!B100)</f>
        <v>0</v>
      </c>
      <c r="L100" s="56">
        <f>COUNTIF('女子 '!$K$8:$K$19,学校ID!B100)</f>
        <v>0</v>
      </c>
      <c r="M100" s="57">
        <f t="shared" si="1"/>
        <v>0</v>
      </c>
    </row>
    <row r="101" spans="1:13" ht="16.5" customHeight="1" thickBot="1" x14ac:dyDescent="0.25">
      <c r="A101" s="17">
        <v>98</v>
      </c>
      <c r="B101" s="18">
        <v>518</v>
      </c>
      <c r="C101" s="18" t="s">
        <v>228</v>
      </c>
      <c r="D101" s="18" t="s">
        <v>269</v>
      </c>
      <c r="E101" s="18" t="s">
        <v>270</v>
      </c>
      <c r="F101" s="18" t="s">
        <v>231</v>
      </c>
      <c r="G101" s="18" t="s">
        <v>232</v>
      </c>
      <c r="H101" s="18" t="s">
        <v>269</v>
      </c>
      <c r="I101" s="18"/>
      <c r="J101" s="18" t="s">
        <v>234</v>
      </c>
      <c r="K101" s="58">
        <f>COUNTIF('男子 '!$K$8:$K$19,学校ID!B101)</f>
        <v>0</v>
      </c>
      <c r="L101" s="58">
        <f>COUNTIF('女子 '!$K$8:$K$19,学校ID!B101)</f>
        <v>0</v>
      </c>
      <c r="M101" s="59">
        <f t="shared" si="1"/>
        <v>0</v>
      </c>
    </row>
    <row r="102" spans="1:13" ht="16.5" customHeight="1" x14ac:dyDescent="0.2">
      <c r="A102" s="14">
        <v>99</v>
      </c>
      <c r="B102" s="15">
        <v>601</v>
      </c>
      <c r="C102" s="15" t="s">
        <v>271</v>
      </c>
      <c r="D102" s="15" t="s">
        <v>271</v>
      </c>
      <c r="E102" s="15" t="s">
        <v>272</v>
      </c>
      <c r="F102" s="15" t="s">
        <v>273</v>
      </c>
      <c r="G102" s="15" t="s">
        <v>274</v>
      </c>
      <c r="H102" s="15" t="s">
        <v>271</v>
      </c>
      <c r="I102" s="15"/>
      <c r="J102" s="15" t="s">
        <v>275</v>
      </c>
      <c r="K102" s="60">
        <f>COUNTIF('男子 '!$K$8:$K$19,学校ID!B102)</f>
        <v>0</v>
      </c>
      <c r="L102" s="60">
        <f>COUNTIF('女子 '!$K$8:$K$19,学校ID!B102)</f>
        <v>0</v>
      </c>
      <c r="M102" s="61">
        <f t="shared" si="1"/>
        <v>0</v>
      </c>
    </row>
    <row r="103" spans="1:13" ht="16.5" customHeight="1" x14ac:dyDescent="0.2">
      <c r="A103" s="16">
        <v>100</v>
      </c>
      <c r="B103" s="12">
        <v>602</v>
      </c>
      <c r="C103" s="12" t="s">
        <v>271</v>
      </c>
      <c r="D103" s="12" t="s">
        <v>276</v>
      </c>
      <c r="E103" s="12" t="s">
        <v>277</v>
      </c>
      <c r="F103" s="12" t="s">
        <v>273</v>
      </c>
      <c r="G103" s="12" t="s">
        <v>274</v>
      </c>
      <c r="H103" s="12" t="s">
        <v>278</v>
      </c>
      <c r="I103" s="12"/>
      <c r="J103" s="12" t="s">
        <v>275</v>
      </c>
      <c r="K103" s="56">
        <f>COUNTIF('男子 '!$K$8:$K$19,学校ID!B103)</f>
        <v>0</v>
      </c>
      <c r="L103" s="56">
        <f>COUNTIF('女子 '!$K$8:$K$19,学校ID!B103)</f>
        <v>0</v>
      </c>
      <c r="M103" s="57">
        <f t="shared" si="1"/>
        <v>0</v>
      </c>
    </row>
    <row r="104" spans="1:13" ht="16.5" customHeight="1" x14ac:dyDescent="0.2">
      <c r="A104" s="16">
        <v>101</v>
      </c>
      <c r="B104" s="12">
        <v>603</v>
      </c>
      <c r="C104" s="12" t="s">
        <v>271</v>
      </c>
      <c r="D104" s="12" t="s">
        <v>279</v>
      </c>
      <c r="E104" s="12" t="s">
        <v>280</v>
      </c>
      <c r="F104" s="12" t="s">
        <v>273</v>
      </c>
      <c r="G104" s="12" t="s">
        <v>274</v>
      </c>
      <c r="H104" s="12" t="s">
        <v>281</v>
      </c>
      <c r="I104" s="12"/>
      <c r="J104" s="12" t="s">
        <v>275</v>
      </c>
      <c r="K104" s="56">
        <f>COUNTIF('男子 '!$K$8:$K$19,学校ID!B104)</f>
        <v>0</v>
      </c>
      <c r="L104" s="56">
        <f>COUNTIF('女子 '!$K$8:$K$19,学校ID!B104)</f>
        <v>0</v>
      </c>
      <c r="M104" s="57">
        <f t="shared" si="1"/>
        <v>0</v>
      </c>
    </row>
    <row r="105" spans="1:13" ht="16.5" customHeight="1" x14ac:dyDescent="0.2">
      <c r="A105" s="16">
        <v>102</v>
      </c>
      <c r="B105" s="12">
        <v>604</v>
      </c>
      <c r="C105" s="12" t="s">
        <v>271</v>
      </c>
      <c r="D105" s="12" t="s">
        <v>282</v>
      </c>
      <c r="E105" s="12" t="s">
        <v>283</v>
      </c>
      <c r="F105" s="12" t="s">
        <v>273</v>
      </c>
      <c r="G105" s="12" t="s">
        <v>274</v>
      </c>
      <c r="H105" s="12" t="s">
        <v>284</v>
      </c>
      <c r="I105" s="12"/>
      <c r="J105" s="12" t="s">
        <v>275</v>
      </c>
      <c r="K105" s="56">
        <f>COUNTIF('男子 '!$K$8:$K$19,学校ID!B105)</f>
        <v>0</v>
      </c>
      <c r="L105" s="56">
        <f>COUNTIF('女子 '!$K$8:$K$19,学校ID!B105)</f>
        <v>0</v>
      </c>
      <c r="M105" s="57">
        <f t="shared" si="1"/>
        <v>0</v>
      </c>
    </row>
    <row r="106" spans="1:13" ht="16.5" customHeight="1" x14ac:dyDescent="0.2">
      <c r="A106" s="16">
        <v>103</v>
      </c>
      <c r="B106" s="12">
        <v>605</v>
      </c>
      <c r="C106" s="12" t="s">
        <v>271</v>
      </c>
      <c r="D106" s="12" t="s">
        <v>285</v>
      </c>
      <c r="E106" s="12" t="s">
        <v>286</v>
      </c>
      <c r="F106" s="12" t="s">
        <v>273</v>
      </c>
      <c r="G106" s="12" t="s">
        <v>274</v>
      </c>
      <c r="H106" s="12" t="s">
        <v>285</v>
      </c>
      <c r="I106" s="12"/>
      <c r="J106" s="12" t="s">
        <v>275</v>
      </c>
      <c r="K106" s="56">
        <f>COUNTIF('男子 '!$K$8:$K$19,学校ID!B106)</f>
        <v>0</v>
      </c>
      <c r="L106" s="56">
        <f>COUNTIF('女子 '!$K$8:$K$19,学校ID!B106)</f>
        <v>0</v>
      </c>
      <c r="M106" s="57">
        <f t="shared" si="1"/>
        <v>0</v>
      </c>
    </row>
    <row r="107" spans="1:13" ht="16.5" customHeight="1" x14ac:dyDescent="0.2">
      <c r="A107" s="16">
        <v>104</v>
      </c>
      <c r="B107" s="12">
        <v>606</v>
      </c>
      <c r="C107" s="12" t="s">
        <v>271</v>
      </c>
      <c r="D107" s="12" t="s">
        <v>287</v>
      </c>
      <c r="E107" s="12" t="s">
        <v>288</v>
      </c>
      <c r="F107" s="12" t="s">
        <v>273</v>
      </c>
      <c r="G107" s="12" t="s">
        <v>274</v>
      </c>
      <c r="H107" s="12" t="s">
        <v>287</v>
      </c>
      <c r="I107" s="12"/>
      <c r="J107" s="12" t="s">
        <v>275</v>
      </c>
      <c r="K107" s="56">
        <f>COUNTIF('男子 '!$K$8:$K$19,学校ID!B107)</f>
        <v>0</v>
      </c>
      <c r="L107" s="56">
        <f>COUNTIF('女子 '!$K$8:$K$19,学校ID!B107)</f>
        <v>0</v>
      </c>
      <c r="M107" s="57">
        <f t="shared" si="1"/>
        <v>0</v>
      </c>
    </row>
    <row r="108" spans="1:13" ht="16.5" customHeight="1" x14ac:dyDescent="0.2">
      <c r="A108" s="16">
        <v>105</v>
      </c>
      <c r="B108" s="12">
        <v>607</v>
      </c>
      <c r="C108" s="12" t="s">
        <v>271</v>
      </c>
      <c r="D108" s="12" t="s">
        <v>289</v>
      </c>
      <c r="E108" s="12" t="s">
        <v>290</v>
      </c>
      <c r="F108" s="12" t="s">
        <v>273</v>
      </c>
      <c r="G108" s="12" t="s">
        <v>274</v>
      </c>
      <c r="H108" s="12" t="s">
        <v>289</v>
      </c>
      <c r="I108" s="12"/>
      <c r="J108" s="12" t="s">
        <v>275</v>
      </c>
      <c r="K108" s="56">
        <f>COUNTIF('男子 '!$K$8:$K$19,学校ID!B108)</f>
        <v>0</v>
      </c>
      <c r="L108" s="56">
        <f>COUNTIF('女子 '!$K$8:$K$19,学校ID!B108)</f>
        <v>0</v>
      </c>
      <c r="M108" s="57">
        <f t="shared" si="1"/>
        <v>0</v>
      </c>
    </row>
    <row r="109" spans="1:13" ht="16.5" customHeight="1" x14ac:dyDescent="0.2">
      <c r="A109" s="16">
        <v>106</v>
      </c>
      <c r="B109" s="12">
        <v>608</v>
      </c>
      <c r="C109" s="12" t="s">
        <v>271</v>
      </c>
      <c r="D109" s="12" t="s">
        <v>291</v>
      </c>
      <c r="E109" s="12" t="s">
        <v>292</v>
      </c>
      <c r="F109" s="12" t="s">
        <v>273</v>
      </c>
      <c r="G109" s="12" t="s">
        <v>274</v>
      </c>
      <c r="H109" s="12" t="s">
        <v>291</v>
      </c>
      <c r="I109" s="12"/>
      <c r="J109" s="12" t="s">
        <v>275</v>
      </c>
      <c r="K109" s="56">
        <f>COUNTIF('男子 '!$K$8:$K$19,学校ID!B109)</f>
        <v>0</v>
      </c>
      <c r="L109" s="56">
        <f>COUNTIF('女子 '!$K$8:$K$19,学校ID!B109)</f>
        <v>0</v>
      </c>
      <c r="M109" s="57">
        <f t="shared" si="1"/>
        <v>0</v>
      </c>
    </row>
    <row r="110" spans="1:13" ht="16.5" customHeight="1" thickBot="1" x14ac:dyDescent="0.25">
      <c r="A110" s="17">
        <v>107</v>
      </c>
      <c r="B110" s="18">
        <v>609</v>
      </c>
      <c r="C110" s="18" t="s">
        <v>271</v>
      </c>
      <c r="D110" s="18" t="s">
        <v>293</v>
      </c>
      <c r="E110" s="18" t="s">
        <v>294</v>
      </c>
      <c r="F110" s="18" t="s">
        <v>273</v>
      </c>
      <c r="G110" s="18" t="s">
        <v>274</v>
      </c>
      <c r="H110" s="18" t="s">
        <v>293</v>
      </c>
      <c r="I110" s="18"/>
      <c r="J110" s="18" t="s">
        <v>275</v>
      </c>
      <c r="K110" s="58">
        <f>COUNTIF('男子 '!$K$8:$K$19,学校ID!B110)</f>
        <v>0</v>
      </c>
      <c r="L110" s="58">
        <f>COUNTIF('女子 '!$K$8:$K$19,学校ID!B110)</f>
        <v>0</v>
      </c>
      <c r="M110" s="59">
        <f t="shared" si="1"/>
        <v>0</v>
      </c>
    </row>
    <row r="111" spans="1:13" ht="16.5" customHeight="1" x14ac:dyDescent="0.2">
      <c r="A111" s="14">
        <v>108</v>
      </c>
      <c r="B111" s="15">
        <v>701</v>
      </c>
      <c r="C111" s="15" t="s">
        <v>295</v>
      </c>
      <c r="D111" s="15" t="s">
        <v>24</v>
      </c>
      <c r="E111" s="15" t="s">
        <v>296</v>
      </c>
      <c r="F111" s="15" t="s">
        <v>297</v>
      </c>
      <c r="G111" s="15" t="s">
        <v>298</v>
      </c>
      <c r="H111" s="15" t="s">
        <v>299</v>
      </c>
      <c r="I111" s="15"/>
      <c r="J111" s="15" t="s">
        <v>300</v>
      </c>
      <c r="K111" s="60">
        <f>COUNTIF('男子 '!$K$8:$K$19,学校ID!B111)</f>
        <v>0</v>
      </c>
      <c r="L111" s="60">
        <f>COUNTIF('女子 '!$K$8:$K$19,学校ID!B111)</f>
        <v>0</v>
      </c>
      <c r="M111" s="61">
        <f t="shared" si="1"/>
        <v>0</v>
      </c>
    </row>
    <row r="112" spans="1:13" ht="16.5" customHeight="1" x14ac:dyDescent="0.2">
      <c r="A112" s="16">
        <v>109</v>
      </c>
      <c r="B112" s="12">
        <v>702</v>
      </c>
      <c r="C112" s="12" t="s">
        <v>295</v>
      </c>
      <c r="D112" s="12" t="s">
        <v>197</v>
      </c>
      <c r="E112" s="12" t="s">
        <v>301</v>
      </c>
      <c r="F112" s="12" t="s">
        <v>297</v>
      </c>
      <c r="G112" s="12" t="s">
        <v>298</v>
      </c>
      <c r="H112" s="12" t="s">
        <v>302</v>
      </c>
      <c r="I112" s="12"/>
      <c r="J112" s="12" t="s">
        <v>300</v>
      </c>
      <c r="K112" s="56">
        <f>COUNTIF('男子 '!$K$8:$K$19,学校ID!B112)</f>
        <v>0</v>
      </c>
      <c r="L112" s="56">
        <f>COUNTIF('女子 '!$K$8:$K$19,学校ID!B112)</f>
        <v>0</v>
      </c>
      <c r="M112" s="57">
        <f t="shared" si="1"/>
        <v>0</v>
      </c>
    </row>
    <row r="113" spans="1:13" ht="16.5" customHeight="1" x14ac:dyDescent="0.2">
      <c r="A113" s="16">
        <v>110</v>
      </c>
      <c r="B113" s="12">
        <v>703</v>
      </c>
      <c r="C113" s="12" t="s">
        <v>295</v>
      </c>
      <c r="D113" s="12" t="s">
        <v>33</v>
      </c>
      <c r="E113" s="12" t="s">
        <v>303</v>
      </c>
      <c r="F113" s="12" t="s">
        <v>297</v>
      </c>
      <c r="G113" s="12" t="s">
        <v>298</v>
      </c>
      <c r="H113" s="12" t="s">
        <v>304</v>
      </c>
      <c r="I113" s="12"/>
      <c r="J113" s="12" t="s">
        <v>300</v>
      </c>
      <c r="K113" s="56">
        <f>COUNTIF('男子 '!$K$8:$K$19,学校ID!B113)</f>
        <v>0</v>
      </c>
      <c r="L113" s="56">
        <f>COUNTIF('女子 '!$K$8:$K$19,学校ID!B113)</f>
        <v>0</v>
      </c>
      <c r="M113" s="57">
        <f t="shared" si="1"/>
        <v>0</v>
      </c>
    </row>
    <row r="114" spans="1:13" ht="16.5" customHeight="1" x14ac:dyDescent="0.2">
      <c r="A114" s="16">
        <v>111</v>
      </c>
      <c r="B114" s="12">
        <v>704</v>
      </c>
      <c r="C114" s="12" t="s">
        <v>295</v>
      </c>
      <c r="D114" s="12" t="s">
        <v>305</v>
      </c>
      <c r="E114" s="12" t="s">
        <v>306</v>
      </c>
      <c r="F114" s="12" t="s">
        <v>297</v>
      </c>
      <c r="G114" s="12" t="s">
        <v>298</v>
      </c>
      <c r="H114" s="12" t="s">
        <v>307</v>
      </c>
      <c r="I114" s="12"/>
      <c r="J114" s="12" t="s">
        <v>300</v>
      </c>
      <c r="K114" s="56">
        <f>COUNTIF('男子 '!$K$8:$K$19,学校ID!B114)</f>
        <v>0</v>
      </c>
      <c r="L114" s="56">
        <f>COUNTIF('女子 '!$K$8:$K$19,学校ID!B114)</f>
        <v>0</v>
      </c>
      <c r="M114" s="57">
        <f t="shared" si="1"/>
        <v>0</v>
      </c>
    </row>
    <row r="115" spans="1:13" ht="16.5" customHeight="1" thickBot="1" x14ac:dyDescent="0.25">
      <c r="A115" s="17">
        <v>112</v>
      </c>
      <c r="B115" s="18">
        <v>705</v>
      </c>
      <c r="C115" s="18" t="s">
        <v>295</v>
      </c>
      <c r="D115" s="18" t="s">
        <v>308</v>
      </c>
      <c r="E115" s="18" t="s">
        <v>309</v>
      </c>
      <c r="F115" s="18" t="s">
        <v>297</v>
      </c>
      <c r="G115" s="18" t="s">
        <v>298</v>
      </c>
      <c r="H115" s="18" t="s">
        <v>308</v>
      </c>
      <c r="I115" s="18"/>
      <c r="J115" s="18" t="s">
        <v>300</v>
      </c>
      <c r="K115" s="58">
        <f>COUNTIF('男子 '!$K$8:$K$19,学校ID!B115)</f>
        <v>0</v>
      </c>
      <c r="L115" s="58">
        <f>COUNTIF('女子 '!$K$8:$K$19,学校ID!B115)</f>
        <v>0</v>
      </c>
      <c r="M115" s="59">
        <f t="shared" si="1"/>
        <v>0</v>
      </c>
    </row>
    <row r="116" spans="1:13" ht="16.5" customHeight="1" x14ac:dyDescent="0.2">
      <c r="A116" s="14">
        <v>113</v>
      </c>
      <c r="B116" s="15">
        <v>801</v>
      </c>
      <c r="C116" s="15" t="s">
        <v>310</v>
      </c>
      <c r="D116" s="15" t="s">
        <v>310</v>
      </c>
      <c r="E116" s="15" t="s">
        <v>311</v>
      </c>
      <c r="F116" s="15" t="s">
        <v>312</v>
      </c>
      <c r="G116" s="15" t="s">
        <v>313</v>
      </c>
      <c r="H116" s="15" t="s">
        <v>310</v>
      </c>
      <c r="I116" s="15"/>
      <c r="J116" s="15" t="s">
        <v>314</v>
      </c>
      <c r="K116" s="60">
        <f>COUNTIF('男子 '!$K$8:$K$19,学校ID!B116)</f>
        <v>0</v>
      </c>
      <c r="L116" s="60">
        <f>COUNTIF('女子 '!$K$8:$K$19,学校ID!B116)</f>
        <v>0</v>
      </c>
      <c r="M116" s="61">
        <f t="shared" si="1"/>
        <v>0</v>
      </c>
    </row>
    <row r="117" spans="1:13" ht="16.5" customHeight="1" x14ac:dyDescent="0.2">
      <c r="A117" s="16">
        <v>114</v>
      </c>
      <c r="B117" s="12">
        <v>802</v>
      </c>
      <c r="C117" s="12" t="s">
        <v>310</v>
      </c>
      <c r="D117" s="12" t="s">
        <v>315</v>
      </c>
      <c r="E117" s="12" t="s">
        <v>316</v>
      </c>
      <c r="F117" s="12" t="s">
        <v>312</v>
      </c>
      <c r="G117" s="12" t="s">
        <v>313</v>
      </c>
      <c r="H117" s="12" t="s">
        <v>315</v>
      </c>
      <c r="I117" s="12"/>
      <c r="J117" s="12" t="s">
        <v>314</v>
      </c>
      <c r="K117" s="56">
        <f>COUNTIF('男子 '!$K$8:$K$19,学校ID!B117)</f>
        <v>0</v>
      </c>
      <c r="L117" s="56">
        <f>COUNTIF('女子 '!$K$8:$K$19,学校ID!B117)</f>
        <v>0</v>
      </c>
      <c r="M117" s="57">
        <f t="shared" si="1"/>
        <v>0</v>
      </c>
    </row>
    <row r="118" spans="1:13" ht="16.5" customHeight="1" x14ac:dyDescent="0.2">
      <c r="A118" s="16">
        <v>115</v>
      </c>
      <c r="B118" s="12">
        <v>803</v>
      </c>
      <c r="C118" s="12" t="s">
        <v>310</v>
      </c>
      <c r="D118" s="12" t="s">
        <v>317</v>
      </c>
      <c r="E118" s="12" t="s">
        <v>318</v>
      </c>
      <c r="F118" s="12" t="s">
        <v>312</v>
      </c>
      <c r="G118" s="12" t="s">
        <v>313</v>
      </c>
      <c r="H118" s="12" t="s">
        <v>317</v>
      </c>
      <c r="I118" s="12"/>
      <c r="J118" s="12" t="s">
        <v>314</v>
      </c>
      <c r="K118" s="56">
        <f>COUNTIF('男子 '!$K$8:$K$19,学校ID!B118)</f>
        <v>0</v>
      </c>
      <c r="L118" s="56">
        <f>COUNTIF('女子 '!$K$8:$K$19,学校ID!B118)</f>
        <v>0</v>
      </c>
      <c r="M118" s="57">
        <f t="shared" si="1"/>
        <v>0</v>
      </c>
    </row>
    <row r="119" spans="1:13" ht="16.5" customHeight="1" x14ac:dyDescent="0.2">
      <c r="A119" s="16">
        <v>116</v>
      </c>
      <c r="B119" s="12">
        <v>804</v>
      </c>
      <c r="C119" s="12" t="s">
        <v>310</v>
      </c>
      <c r="D119" s="12" t="s">
        <v>319</v>
      </c>
      <c r="E119" s="12" t="s">
        <v>320</v>
      </c>
      <c r="F119" s="12" t="s">
        <v>312</v>
      </c>
      <c r="G119" s="12" t="s">
        <v>313</v>
      </c>
      <c r="H119" s="12" t="s">
        <v>319</v>
      </c>
      <c r="I119" s="12"/>
      <c r="J119" s="12" t="s">
        <v>314</v>
      </c>
      <c r="K119" s="56">
        <f>COUNTIF('男子 '!$K$8:$K$19,学校ID!B119)</f>
        <v>0</v>
      </c>
      <c r="L119" s="56">
        <f>COUNTIF('女子 '!$K$8:$K$19,学校ID!B119)</f>
        <v>0</v>
      </c>
      <c r="M119" s="57">
        <f t="shared" si="1"/>
        <v>0</v>
      </c>
    </row>
    <row r="120" spans="1:13" s="22" customFormat="1" ht="16.5" customHeight="1" x14ac:dyDescent="0.2">
      <c r="A120" s="16">
        <v>117</v>
      </c>
      <c r="B120" s="21">
        <v>805</v>
      </c>
      <c r="C120" s="21" t="s">
        <v>310</v>
      </c>
      <c r="D120" s="21" t="s">
        <v>321</v>
      </c>
      <c r="E120" s="21" t="s">
        <v>322</v>
      </c>
      <c r="F120" s="21" t="s">
        <v>312</v>
      </c>
      <c r="G120" s="21" t="s">
        <v>313</v>
      </c>
      <c r="H120" s="21" t="s">
        <v>321</v>
      </c>
      <c r="I120" s="21"/>
      <c r="J120" s="21" t="s">
        <v>314</v>
      </c>
      <c r="K120" s="56">
        <f>COUNTIF('男子 '!$K$8:$K$19,学校ID!B120)</f>
        <v>0</v>
      </c>
      <c r="L120" s="56">
        <f>COUNTIF('女子 '!$K$8:$K$19,学校ID!B120)</f>
        <v>0</v>
      </c>
      <c r="M120" s="57">
        <f t="shared" si="1"/>
        <v>0</v>
      </c>
    </row>
    <row r="121" spans="1:13" ht="16.5" customHeight="1" x14ac:dyDescent="0.2">
      <c r="A121" s="16">
        <v>118</v>
      </c>
      <c r="B121" s="12">
        <v>806</v>
      </c>
      <c r="C121" s="12" t="s">
        <v>310</v>
      </c>
      <c r="D121" s="12" t="s">
        <v>323</v>
      </c>
      <c r="E121" s="12" t="s">
        <v>324</v>
      </c>
      <c r="F121" s="12" t="s">
        <v>312</v>
      </c>
      <c r="G121" s="12" t="s">
        <v>313</v>
      </c>
      <c r="H121" s="12" t="s">
        <v>323</v>
      </c>
      <c r="I121" s="12"/>
      <c r="J121" s="12" t="s">
        <v>314</v>
      </c>
      <c r="K121" s="56">
        <f>COUNTIF('男子 '!$K$8:$K$19,学校ID!B121)</f>
        <v>0</v>
      </c>
      <c r="L121" s="56">
        <f>COUNTIF('女子 '!$K$8:$K$19,学校ID!B121)</f>
        <v>0</v>
      </c>
      <c r="M121" s="57">
        <f t="shared" si="1"/>
        <v>0</v>
      </c>
    </row>
    <row r="122" spans="1:13" ht="16.5" customHeight="1" x14ac:dyDescent="0.2">
      <c r="A122" s="16">
        <v>119</v>
      </c>
      <c r="B122" s="12">
        <v>807</v>
      </c>
      <c r="C122" s="12" t="s">
        <v>310</v>
      </c>
      <c r="D122" s="12" t="s">
        <v>325</v>
      </c>
      <c r="E122" s="12" t="s">
        <v>326</v>
      </c>
      <c r="F122" s="12" t="s">
        <v>312</v>
      </c>
      <c r="G122" s="12" t="s">
        <v>313</v>
      </c>
      <c r="H122" s="12" t="s">
        <v>325</v>
      </c>
      <c r="I122" s="12"/>
      <c r="J122" s="12" t="s">
        <v>314</v>
      </c>
      <c r="K122" s="56">
        <f>COUNTIF('男子 '!$K$8:$K$19,学校ID!B122)</f>
        <v>0</v>
      </c>
      <c r="L122" s="56">
        <f>COUNTIF('女子 '!$K$8:$K$19,学校ID!B122)</f>
        <v>0</v>
      </c>
      <c r="M122" s="57">
        <f t="shared" si="1"/>
        <v>0</v>
      </c>
    </row>
    <row r="123" spans="1:13" ht="16.5" customHeight="1" x14ac:dyDescent="0.2">
      <c r="A123" s="16">
        <v>120</v>
      </c>
      <c r="B123" s="12">
        <v>808</v>
      </c>
      <c r="C123" s="12" t="s">
        <v>310</v>
      </c>
      <c r="D123" s="12" t="s">
        <v>327</v>
      </c>
      <c r="E123" s="12" t="s">
        <v>328</v>
      </c>
      <c r="F123" s="12" t="s">
        <v>312</v>
      </c>
      <c r="G123" s="12" t="s">
        <v>313</v>
      </c>
      <c r="H123" s="12" t="s">
        <v>327</v>
      </c>
      <c r="I123" s="12"/>
      <c r="J123" s="12" t="s">
        <v>314</v>
      </c>
      <c r="K123" s="56">
        <f>COUNTIF('男子 '!$K$8:$K$19,学校ID!B123)</f>
        <v>0</v>
      </c>
      <c r="L123" s="56">
        <f>COUNTIF('女子 '!$K$8:$K$19,学校ID!B123)</f>
        <v>0</v>
      </c>
      <c r="M123" s="57">
        <f t="shared" si="1"/>
        <v>0</v>
      </c>
    </row>
    <row r="124" spans="1:13" ht="16.5" customHeight="1" x14ac:dyDescent="0.2">
      <c r="A124" s="16">
        <v>121</v>
      </c>
      <c r="B124" s="12">
        <v>809</v>
      </c>
      <c r="C124" s="12" t="s">
        <v>310</v>
      </c>
      <c r="D124" s="12" t="s">
        <v>329</v>
      </c>
      <c r="E124" s="12" t="s">
        <v>330</v>
      </c>
      <c r="F124" s="12" t="s">
        <v>312</v>
      </c>
      <c r="G124" s="12" t="s">
        <v>313</v>
      </c>
      <c r="H124" s="12" t="s">
        <v>329</v>
      </c>
      <c r="I124" s="12"/>
      <c r="J124" s="12" t="s">
        <v>314</v>
      </c>
      <c r="K124" s="56">
        <f>COUNTIF('男子 '!$K$8:$K$19,学校ID!B124)</f>
        <v>0</v>
      </c>
      <c r="L124" s="56">
        <f>COUNTIF('女子 '!$K$8:$K$19,学校ID!B124)</f>
        <v>0</v>
      </c>
      <c r="M124" s="57">
        <f t="shared" si="1"/>
        <v>0</v>
      </c>
    </row>
    <row r="125" spans="1:13" ht="16.5" customHeight="1" x14ac:dyDescent="0.2">
      <c r="A125" s="16">
        <v>122</v>
      </c>
      <c r="B125" s="12">
        <v>810</v>
      </c>
      <c r="C125" s="12" t="s">
        <v>331</v>
      </c>
      <c r="D125" s="12" t="s">
        <v>332</v>
      </c>
      <c r="E125" s="12" t="s">
        <v>333</v>
      </c>
      <c r="F125" s="12" t="s">
        <v>312</v>
      </c>
      <c r="G125" s="12" t="s">
        <v>313</v>
      </c>
      <c r="H125" s="12" t="s">
        <v>332</v>
      </c>
      <c r="I125" s="12"/>
      <c r="J125" s="12" t="s">
        <v>334</v>
      </c>
      <c r="K125" s="56">
        <f>COUNTIF('男子 '!$K$8:$K$19,学校ID!B125)</f>
        <v>0</v>
      </c>
      <c r="L125" s="56">
        <f>COUNTIF('女子 '!$K$8:$K$19,学校ID!B125)</f>
        <v>0</v>
      </c>
      <c r="M125" s="57">
        <f t="shared" si="1"/>
        <v>0</v>
      </c>
    </row>
    <row r="126" spans="1:13" ht="16.5" customHeight="1" thickBot="1" x14ac:dyDescent="0.25">
      <c r="A126" s="17">
        <v>123</v>
      </c>
      <c r="B126" s="18">
        <v>811</v>
      </c>
      <c r="C126" s="18" t="s">
        <v>331</v>
      </c>
      <c r="D126" s="18" t="s">
        <v>335</v>
      </c>
      <c r="E126" s="18" t="s">
        <v>336</v>
      </c>
      <c r="F126" s="18" t="s">
        <v>312</v>
      </c>
      <c r="G126" s="18" t="s">
        <v>313</v>
      </c>
      <c r="H126" s="18" t="s">
        <v>335</v>
      </c>
      <c r="I126" s="18"/>
      <c r="J126" s="18" t="s">
        <v>337</v>
      </c>
      <c r="K126" s="58">
        <f>COUNTIF('男子 '!$K$8:$K$19,学校ID!B126)</f>
        <v>0</v>
      </c>
      <c r="L126" s="58">
        <f>COUNTIF('女子 '!$K$8:$K$19,学校ID!B126)</f>
        <v>0</v>
      </c>
      <c r="M126" s="59">
        <f t="shared" si="1"/>
        <v>0</v>
      </c>
    </row>
    <row r="127" spans="1:13" ht="16.5" customHeight="1" x14ac:dyDescent="0.2">
      <c r="A127" s="14">
        <v>124</v>
      </c>
      <c r="B127" s="15">
        <v>901</v>
      </c>
      <c r="C127" s="15" t="s">
        <v>338</v>
      </c>
      <c r="D127" s="15" t="s">
        <v>188</v>
      </c>
      <c r="E127" s="15" t="s">
        <v>339</v>
      </c>
      <c r="F127" s="15" t="s">
        <v>340</v>
      </c>
      <c r="G127" s="15" t="s">
        <v>341</v>
      </c>
      <c r="H127" s="15" t="s">
        <v>342</v>
      </c>
      <c r="I127" s="15"/>
      <c r="J127" s="15" t="s">
        <v>343</v>
      </c>
      <c r="K127" s="60">
        <f>COUNTIF('男子 '!$K$8:$K$19,学校ID!B127)</f>
        <v>0</v>
      </c>
      <c r="L127" s="60">
        <f>COUNTIF('女子 '!$K$8:$K$19,学校ID!B127)</f>
        <v>0</v>
      </c>
      <c r="M127" s="61">
        <f t="shared" si="1"/>
        <v>0</v>
      </c>
    </row>
    <row r="128" spans="1:13" ht="16.5" customHeight="1" x14ac:dyDescent="0.2">
      <c r="A128" s="16">
        <v>125</v>
      </c>
      <c r="B128" s="12">
        <v>902</v>
      </c>
      <c r="C128" s="12" t="s">
        <v>338</v>
      </c>
      <c r="D128" s="12" t="s">
        <v>344</v>
      </c>
      <c r="E128" s="12" t="s">
        <v>345</v>
      </c>
      <c r="F128" s="12" t="s">
        <v>340</v>
      </c>
      <c r="G128" s="12" t="s">
        <v>341</v>
      </c>
      <c r="H128" s="12" t="s">
        <v>346</v>
      </c>
      <c r="I128" s="12"/>
      <c r="J128" s="12" t="s">
        <v>343</v>
      </c>
      <c r="K128" s="56">
        <f>COUNTIF('男子 '!$K$8:$K$19,学校ID!B128)</f>
        <v>0</v>
      </c>
      <c r="L128" s="56">
        <f>COUNTIF('女子 '!$K$8:$K$19,学校ID!B128)</f>
        <v>0</v>
      </c>
      <c r="M128" s="57">
        <f t="shared" si="1"/>
        <v>0</v>
      </c>
    </row>
    <row r="129" spans="1:13" ht="16.5" customHeight="1" x14ac:dyDescent="0.2">
      <c r="A129" s="16">
        <v>126</v>
      </c>
      <c r="B129" s="12">
        <v>903</v>
      </c>
      <c r="C129" s="12" t="s">
        <v>338</v>
      </c>
      <c r="D129" s="12" t="s">
        <v>347</v>
      </c>
      <c r="E129" s="12" t="s">
        <v>348</v>
      </c>
      <c r="F129" s="12" t="s">
        <v>340</v>
      </c>
      <c r="G129" s="12" t="s">
        <v>341</v>
      </c>
      <c r="H129" s="12" t="s">
        <v>347</v>
      </c>
      <c r="I129" s="12"/>
      <c r="J129" s="12" t="s">
        <v>343</v>
      </c>
      <c r="K129" s="56">
        <f>COUNTIF('男子 '!$K$8:$K$19,学校ID!B129)</f>
        <v>0</v>
      </c>
      <c r="L129" s="56">
        <f>COUNTIF('女子 '!$K$8:$K$19,学校ID!B129)</f>
        <v>0</v>
      </c>
      <c r="M129" s="57">
        <f t="shared" si="1"/>
        <v>0</v>
      </c>
    </row>
    <row r="130" spans="1:13" ht="16.5" customHeight="1" x14ac:dyDescent="0.2">
      <c r="A130" s="16">
        <v>127</v>
      </c>
      <c r="B130" s="12">
        <v>904</v>
      </c>
      <c r="C130" s="12" t="s">
        <v>338</v>
      </c>
      <c r="D130" s="12" t="s">
        <v>349</v>
      </c>
      <c r="E130" s="12" t="s">
        <v>350</v>
      </c>
      <c r="F130" s="12" t="s">
        <v>340</v>
      </c>
      <c r="G130" s="12" t="s">
        <v>341</v>
      </c>
      <c r="H130" s="12" t="s">
        <v>351</v>
      </c>
      <c r="I130" s="12"/>
      <c r="J130" s="12" t="s">
        <v>343</v>
      </c>
      <c r="K130" s="56">
        <f>COUNTIF('男子 '!$K$8:$K$19,学校ID!B130)</f>
        <v>0</v>
      </c>
      <c r="L130" s="56">
        <f>COUNTIF('女子 '!$K$8:$K$19,学校ID!B130)</f>
        <v>0</v>
      </c>
      <c r="M130" s="57">
        <f t="shared" si="1"/>
        <v>0</v>
      </c>
    </row>
    <row r="131" spans="1:13" ht="16.5" customHeight="1" x14ac:dyDescent="0.2">
      <c r="A131" s="16">
        <v>128</v>
      </c>
      <c r="B131" s="12">
        <v>905</v>
      </c>
      <c r="C131" s="12" t="s">
        <v>338</v>
      </c>
      <c r="D131" s="12" t="s">
        <v>352</v>
      </c>
      <c r="E131" s="12" t="s">
        <v>353</v>
      </c>
      <c r="F131" s="12" t="s">
        <v>340</v>
      </c>
      <c r="G131" s="12" t="s">
        <v>341</v>
      </c>
      <c r="H131" s="12" t="s">
        <v>352</v>
      </c>
      <c r="I131" s="12"/>
      <c r="J131" s="12" t="s">
        <v>343</v>
      </c>
      <c r="K131" s="56">
        <f>COUNTIF('男子 '!$K$8:$K$19,学校ID!B131)</f>
        <v>0</v>
      </c>
      <c r="L131" s="56">
        <f>COUNTIF('女子 '!$K$8:$K$19,学校ID!B131)</f>
        <v>0</v>
      </c>
      <c r="M131" s="57">
        <f t="shared" si="1"/>
        <v>0</v>
      </c>
    </row>
    <row r="132" spans="1:13" ht="16.5" customHeight="1" x14ac:dyDescent="0.2">
      <c r="A132" s="16">
        <v>129</v>
      </c>
      <c r="B132" s="12">
        <v>906</v>
      </c>
      <c r="C132" s="12" t="s">
        <v>354</v>
      </c>
      <c r="D132" s="12" t="s">
        <v>355</v>
      </c>
      <c r="E132" s="12" t="s">
        <v>356</v>
      </c>
      <c r="F132" s="12" t="s">
        <v>340</v>
      </c>
      <c r="G132" s="12" t="s">
        <v>341</v>
      </c>
      <c r="H132" s="12" t="s">
        <v>355</v>
      </c>
      <c r="I132" s="12"/>
      <c r="J132" s="12" t="s">
        <v>357</v>
      </c>
      <c r="K132" s="56">
        <f>COUNTIF('男子 '!$K$8:$K$19,学校ID!B132)</f>
        <v>0</v>
      </c>
      <c r="L132" s="56">
        <f>COUNTIF('女子 '!$K$8:$K$19,学校ID!B132)</f>
        <v>0</v>
      </c>
      <c r="M132" s="57">
        <f t="shared" ref="M132:M171" si="2">SUM(K132:L132)</f>
        <v>0</v>
      </c>
    </row>
    <row r="133" spans="1:13" ht="16.5" customHeight="1" thickBot="1" x14ac:dyDescent="0.25">
      <c r="A133" s="17">
        <v>130</v>
      </c>
      <c r="B133" s="18">
        <v>907</v>
      </c>
      <c r="C133" s="18" t="s">
        <v>354</v>
      </c>
      <c r="D133" s="18" t="s">
        <v>358</v>
      </c>
      <c r="E133" s="18" t="s">
        <v>359</v>
      </c>
      <c r="F133" s="18" t="s">
        <v>340</v>
      </c>
      <c r="G133" s="18" t="s">
        <v>341</v>
      </c>
      <c r="H133" s="18" t="s">
        <v>358</v>
      </c>
      <c r="I133" s="18"/>
      <c r="J133" s="18" t="s">
        <v>357</v>
      </c>
      <c r="K133" s="58">
        <f>COUNTIF('男子 '!$K$8:$K$19,学校ID!B133)</f>
        <v>0</v>
      </c>
      <c r="L133" s="58">
        <f>COUNTIF('女子 '!$K$8:$K$19,学校ID!B133)</f>
        <v>0</v>
      </c>
      <c r="M133" s="59">
        <f t="shared" si="2"/>
        <v>0</v>
      </c>
    </row>
    <row r="134" spans="1:13" ht="16.5" customHeight="1" x14ac:dyDescent="0.2">
      <c r="A134" s="14">
        <v>131</v>
      </c>
      <c r="B134" s="15">
        <v>1001</v>
      </c>
      <c r="C134" s="15" t="s">
        <v>360</v>
      </c>
      <c r="D134" s="15" t="s">
        <v>360</v>
      </c>
      <c r="E134" s="15" t="s">
        <v>361</v>
      </c>
      <c r="F134" s="15" t="s">
        <v>362</v>
      </c>
      <c r="G134" s="15" t="s">
        <v>363</v>
      </c>
      <c r="H134" s="15" t="s">
        <v>360</v>
      </c>
      <c r="I134" s="15"/>
      <c r="J134" s="15" t="s">
        <v>364</v>
      </c>
      <c r="K134" s="60">
        <f>COUNTIF('男子 '!$K$8:$K$19,学校ID!B134)</f>
        <v>0</v>
      </c>
      <c r="L134" s="60">
        <f>COUNTIF('女子 '!$K$8:$K$19,学校ID!B134)</f>
        <v>0</v>
      </c>
      <c r="M134" s="61">
        <f t="shared" si="2"/>
        <v>0</v>
      </c>
    </row>
    <row r="135" spans="1:13" ht="16.5" customHeight="1" x14ac:dyDescent="0.2">
      <c r="A135" s="16">
        <v>132</v>
      </c>
      <c r="B135" s="12">
        <v>1002</v>
      </c>
      <c r="C135" s="12" t="s">
        <v>360</v>
      </c>
      <c r="D135" s="12" t="s">
        <v>54</v>
      </c>
      <c r="E135" s="12" t="s">
        <v>365</v>
      </c>
      <c r="F135" s="12" t="s">
        <v>362</v>
      </c>
      <c r="G135" s="12" t="s">
        <v>363</v>
      </c>
      <c r="H135" s="12" t="s">
        <v>366</v>
      </c>
      <c r="I135" s="12"/>
      <c r="J135" s="12" t="s">
        <v>364</v>
      </c>
      <c r="K135" s="56">
        <f>COUNTIF('男子 '!$K$8:$K$19,学校ID!B135)</f>
        <v>0</v>
      </c>
      <c r="L135" s="56">
        <f>COUNTIF('女子 '!$K$8:$K$19,学校ID!B135)</f>
        <v>0</v>
      </c>
      <c r="M135" s="57">
        <f t="shared" si="2"/>
        <v>0</v>
      </c>
    </row>
    <row r="136" spans="1:13" ht="16.5" customHeight="1" x14ac:dyDescent="0.2">
      <c r="A136" s="16">
        <v>133</v>
      </c>
      <c r="B136" s="12">
        <v>1003</v>
      </c>
      <c r="C136" s="12" t="s">
        <v>360</v>
      </c>
      <c r="D136" s="12" t="s">
        <v>229</v>
      </c>
      <c r="E136" s="12" t="s">
        <v>367</v>
      </c>
      <c r="F136" s="12" t="s">
        <v>362</v>
      </c>
      <c r="G136" s="12" t="s">
        <v>363</v>
      </c>
      <c r="H136" s="12" t="s">
        <v>368</v>
      </c>
      <c r="I136" s="12"/>
      <c r="J136" s="12" t="s">
        <v>364</v>
      </c>
      <c r="K136" s="56">
        <f>COUNTIF('男子 '!$K$8:$K$19,学校ID!B136)</f>
        <v>0</v>
      </c>
      <c r="L136" s="56">
        <f>COUNTIF('女子 '!$K$8:$K$19,学校ID!B136)</f>
        <v>0</v>
      </c>
      <c r="M136" s="57">
        <f t="shared" si="2"/>
        <v>0</v>
      </c>
    </row>
    <row r="137" spans="1:13" ht="16.5" customHeight="1" x14ac:dyDescent="0.2">
      <c r="A137" s="16">
        <v>134</v>
      </c>
      <c r="B137" s="12">
        <v>1004</v>
      </c>
      <c r="C137" s="12" t="s">
        <v>360</v>
      </c>
      <c r="D137" s="12" t="s">
        <v>235</v>
      </c>
      <c r="E137" s="12" t="s">
        <v>369</v>
      </c>
      <c r="F137" s="12" t="s">
        <v>362</v>
      </c>
      <c r="G137" s="12" t="s">
        <v>363</v>
      </c>
      <c r="H137" s="12" t="s">
        <v>370</v>
      </c>
      <c r="I137" s="12"/>
      <c r="J137" s="12" t="s">
        <v>364</v>
      </c>
      <c r="K137" s="56">
        <f>COUNTIF('男子 '!$K$8:$K$19,学校ID!B137)</f>
        <v>0</v>
      </c>
      <c r="L137" s="56">
        <f>COUNTIF('女子 '!$K$8:$K$19,学校ID!B137)</f>
        <v>0</v>
      </c>
      <c r="M137" s="57">
        <f t="shared" si="2"/>
        <v>0</v>
      </c>
    </row>
    <row r="138" spans="1:13" ht="16.5" customHeight="1" x14ac:dyDescent="0.2">
      <c r="A138" s="16">
        <v>135</v>
      </c>
      <c r="B138" s="12">
        <v>1005</v>
      </c>
      <c r="C138" s="12" t="s">
        <v>360</v>
      </c>
      <c r="D138" s="12" t="s">
        <v>240</v>
      </c>
      <c r="E138" s="12" t="s">
        <v>371</v>
      </c>
      <c r="F138" s="12" t="s">
        <v>362</v>
      </c>
      <c r="G138" s="12" t="s">
        <v>363</v>
      </c>
      <c r="H138" s="12" t="s">
        <v>372</v>
      </c>
      <c r="I138" s="12"/>
      <c r="J138" s="12" t="s">
        <v>364</v>
      </c>
      <c r="K138" s="56">
        <f>COUNTIF('男子 '!$K$8:$K$19,学校ID!B138)</f>
        <v>0</v>
      </c>
      <c r="L138" s="56">
        <f>COUNTIF('女子 '!$K$8:$K$19,学校ID!B138)</f>
        <v>0</v>
      </c>
      <c r="M138" s="57">
        <f t="shared" si="2"/>
        <v>0</v>
      </c>
    </row>
    <row r="139" spans="1:13" ht="16.5" customHeight="1" x14ac:dyDescent="0.2">
      <c r="A139" s="16">
        <v>136</v>
      </c>
      <c r="B139" s="12">
        <v>1006</v>
      </c>
      <c r="C139" s="12" t="s">
        <v>360</v>
      </c>
      <c r="D139" s="12" t="s">
        <v>373</v>
      </c>
      <c r="E139" s="12" t="s">
        <v>374</v>
      </c>
      <c r="F139" s="12" t="s">
        <v>362</v>
      </c>
      <c r="G139" s="12" t="s">
        <v>363</v>
      </c>
      <c r="H139" s="12" t="s">
        <v>373</v>
      </c>
      <c r="I139" s="12"/>
      <c r="J139" s="12" t="s">
        <v>364</v>
      </c>
      <c r="K139" s="56">
        <f>COUNTIF('男子 '!$K$8:$K$19,学校ID!B139)</f>
        <v>0</v>
      </c>
      <c r="L139" s="56">
        <f>COUNTIF('女子 '!$K$8:$K$19,学校ID!B139)</f>
        <v>0</v>
      </c>
      <c r="M139" s="57">
        <f t="shared" si="2"/>
        <v>0</v>
      </c>
    </row>
    <row r="140" spans="1:13" ht="16.5" customHeight="1" x14ac:dyDescent="0.2">
      <c r="A140" s="16">
        <v>137</v>
      </c>
      <c r="B140" s="12">
        <v>1007</v>
      </c>
      <c r="C140" s="12" t="s">
        <v>375</v>
      </c>
      <c r="D140" s="12" t="s">
        <v>376</v>
      </c>
      <c r="E140" s="12" t="s">
        <v>377</v>
      </c>
      <c r="F140" s="12" t="s">
        <v>362</v>
      </c>
      <c r="G140" s="12" t="s">
        <v>363</v>
      </c>
      <c r="H140" s="12" t="s">
        <v>376</v>
      </c>
      <c r="I140" s="12"/>
      <c r="J140" s="12" t="s">
        <v>378</v>
      </c>
      <c r="K140" s="56">
        <f>COUNTIF('男子 '!$K$8:$K$19,学校ID!B140)</f>
        <v>0</v>
      </c>
      <c r="L140" s="56">
        <f>COUNTIF('女子 '!$K$8:$K$19,学校ID!B140)</f>
        <v>0</v>
      </c>
      <c r="M140" s="57">
        <f t="shared" si="2"/>
        <v>0</v>
      </c>
    </row>
    <row r="141" spans="1:13" ht="16.5" customHeight="1" x14ac:dyDescent="0.2">
      <c r="A141" s="16">
        <v>138</v>
      </c>
      <c r="B141" s="12">
        <v>1008</v>
      </c>
      <c r="C141" s="12" t="s">
        <v>375</v>
      </c>
      <c r="D141" s="12" t="s">
        <v>379</v>
      </c>
      <c r="E141" s="12" t="s">
        <v>380</v>
      </c>
      <c r="F141" s="12" t="s">
        <v>362</v>
      </c>
      <c r="G141" s="12" t="s">
        <v>363</v>
      </c>
      <c r="H141" s="12" t="s">
        <v>379</v>
      </c>
      <c r="I141" s="12"/>
      <c r="J141" s="12" t="s">
        <v>378</v>
      </c>
      <c r="K141" s="56">
        <f>COUNTIF('男子 '!$K$8:$K$19,学校ID!B141)</f>
        <v>0</v>
      </c>
      <c r="L141" s="56">
        <f>COUNTIF('女子 '!$K$8:$K$19,学校ID!B141)</f>
        <v>0</v>
      </c>
      <c r="M141" s="57">
        <f t="shared" si="2"/>
        <v>0</v>
      </c>
    </row>
    <row r="142" spans="1:13" ht="16.5" customHeight="1" thickBot="1" x14ac:dyDescent="0.25">
      <c r="A142" s="17">
        <v>139</v>
      </c>
      <c r="B142" s="18">
        <v>1009</v>
      </c>
      <c r="C142" s="18" t="s">
        <v>375</v>
      </c>
      <c r="D142" s="18" t="s">
        <v>461</v>
      </c>
      <c r="E142" s="18" t="s">
        <v>460</v>
      </c>
      <c r="F142" s="18" t="s">
        <v>362</v>
      </c>
      <c r="G142" s="18" t="s">
        <v>363</v>
      </c>
      <c r="H142" s="18" t="s">
        <v>462</v>
      </c>
      <c r="I142" s="18"/>
      <c r="J142" s="18" t="s">
        <v>378</v>
      </c>
      <c r="K142" s="58">
        <f>COUNTIF('男子 '!$K$8:$K$19,学校ID!B142)</f>
        <v>0</v>
      </c>
      <c r="L142" s="58">
        <f>COUNTIF('女子 '!$K$8:$K$19,学校ID!B142)</f>
        <v>0</v>
      </c>
      <c r="M142" s="59">
        <f t="shared" si="2"/>
        <v>0</v>
      </c>
    </row>
    <row r="143" spans="1:13" ht="16.5" customHeight="1" x14ac:dyDescent="0.2">
      <c r="A143" s="14">
        <v>140</v>
      </c>
      <c r="B143" s="15">
        <v>1101</v>
      </c>
      <c r="C143" s="15" t="s">
        <v>381</v>
      </c>
      <c r="D143" s="15" t="s">
        <v>24</v>
      </c>
      <c r="E143" s="15" t="s">
        <v>382</v>
      </c>
      <c r="F143" s="15" t="s">
        <v>383</v>
      </c>
      <c r="G143" s="15" t="s">
        <v>384</v>
      </c>
      <c r="H143" s="15" t="s">
        <v>385</v>
      </c>
      <c r="I143" s="15"/>
      <c r="J143" s="15" t="s">
        <v>386</v>
      </c>
      <c r="K143" s="60">
        <f>COUNTIF('男子 '!$K$8:$K$19,学校ID!B143)</f>
        <v>0</v>
      </c>
      <c r="L143" s="60">
        <f>COUNTIF('女子 '!$K$8:$K$19,学校ID!B143)</f>
        <v>0</v>
      </c>
      <c r="M143" s="61">
        <f t="shared" si="2"/>
        <v>0</v>
      </c>
    </row>
    <row r="144" spans="1:13" ht="16.5" customHeight="1" x14ac:dyDescent="0.2">
      <c r="A144" s="16">
        <v>141</v>
      </c>
      <c r="B144" s="12">
        <v>1102</v>
      </c>
      <c r="C144" s="12" t="s">
        <v>381</v>
      </c>
      <c r="D144" s="12" t="s">
        <v>197</v>
      </c>
      <c r="E144" s="12" t="s">
        <v>387</v>
      </c>
      <c r="F144" s="12" t="s">
        <v>383</v>
      </c>
      <c r="G144" s="12" t="s">
        <v>384</v>
      </c>
      <c r="H144" s="12" t="s">
        <v>388</v>
      </c>
      <c r="I144" s="12"/>
      <c r="J144" s="12" t="s">
        <v>386</v>
      </c>
      <c r="K144" s="56">
        <f>COUNTIF('男子 '!$K$8:$K$19,学校ID!B144)</f>
        <v>0</v>
      </c>
      <c r="L144" s="56">
        <f>COUNTIF('女子 '!$K$8:$K$19,学校ID!B144)</f>
        <v>0</v>
      </c>
      <c r="M144" s="57">
        <f t="shared" si="2"/>
        <v>0</v>
      </c>
    </row>
    <row r="145" spans="1:13" ht="16.5" customHeight="1" x14ac:dyDescent="0.2">
      <c r="A145" s="16">
        <v>142</v>
      </c>
      <c r="B145" s="12">
        <v>1103</v>
      </c>
      <c r="C145" s="12" t="s">
        <v>381</v>
      </c>
      <c r="D145" s="12" t="s">
        <v>389</v>
      </c>
      <c r="E145" s="12" t="s">
        <v>390</v>
      </c>
      <c r="F145" s="12" t="s">
        <v>383</v>
      </c>
      <c r="G145" s="12" t="s">
        <v>384</v>
      </c>
      <c r="H145" s="12" t="s">
        <v>391</v>
      </c>
      <c r="I145" s="12"/>
      <c r="J145" s="12" t="s">
        <v>386</v>
      </c>
      <c r="K145" s="56">
        <f>COUNTIF('男子 '!$K$8:$K$19,学校ID!B145)</f>
        <v>0</v>
      </c>
      <c r="L145" s="56">
        <f>COUNTIF('女子 '!$K$8:$K$19,学校ID!B145)</f>
        <v>0</v>
      </c>
      <c r="M145" s="57">
        <f t="shared" si="2"/>
        <v>0</v>
      </c>
    </row>
    <row r="146" spans="1:13" ht="16.5" customHeight="1" x14ac:dyDescent="0.2">
      <c r="A146" s="16">
        <v>143</v>
      </c>
      <c r="B146" s="12">
        <v>1104</v>
      </c>
      <c r="C146" s="12" t="s">
        <v>381</v>
      </c>
      <c r="D146" s="12" t="s">
        <v>392</v>
      </c>
      <c r="E146" s="12" t="s">
        <v>393</v>
      </c>
      <c r="F146" s="12" t="s">
        <v>383</v>
      </c>
      <c r="G146" s="12" t="s">
        <v>384</v>
      </c>
      <c r="H146" s="12" t="s">
        <v>394</v>
      </c>
      <c r="I146" s="12"/>
      <c r="J146" s="12" t="s">
        <v>386</v>
      </c>
      <c r="K146" s="56">
        <f>COUNTIF('男子 '!$K$8:$K$19,学校ID!B146)</f>
        <v>0</v>
      </c>
      <c r="L146" s="56">
        <f>COUNTIF('女子 '!$K$8:$K$19,学校ID!B146)</f>
        <v>0</v>
      </c>
      <c r="M146" s="57">
        <f t="shared" si="2"/>
        <v>0</v>
      </c>
    </row>
    <row r="147" spans="1:13" ht="16.5" customHeight="1" x14ac:dyDescent="0.2">
      <c r="A147" s="16">
        <v>144</v>
      </c>
      <c r="B147" s="12">
        <v>1105</v>
      </c>
      <c r="C147" s="12" t="s">
        <v>381</v>
      </c>
      <c r="D147" s="12" t="s">
        <v>395</v>
      </c>
      <c r="E147" s="12" t="s">
        <v>396</v>
      </c>
      <c r="F147" s="12" t="s">
        <v>383</v>
      </c>
      <c r="G147" s="12" t="s">
        <v>384</v>
      </c>
      <c r="H147" s="12" t="s">
        <v>397</v>
      </c>
      <c r="I147" s="12"/>
      <c r="J147" s="12" t="s">
        <v>386</v>
      </c>
      <c r="K147" s="56">
        <f>COUNTIF('男子 '!$K$8:$K$19,学校ID!B147)</f>
        <v>0</v>
      </c>
      <c r="L147" s="56">
        <f>COUNTIF('女子 '!$K$8:$K$19,学校ID!B147)</f>
        <v>0</v>
      </c>
      <c r="M147" s="57">
        <f t="shared" si="2"/>
        <v>0</v>
      </c>
    </row>
    <row r="148" spans="1:13" ht="16.5" customHeight="1" thickBot="1" x14ac:dyDescent="0.25">
      <c r="A148" s="17">
        <v>145</v>
      </c>
      <c r="B148" s="18">
        <v>1106</v>
      </c>
      <c r="C148" s="18" t="s">
        <v>381</v>
      </c>
      <c r="D148" s="18" t="s">
        <v>398</v>
      </c>
      <c r="E148" s="18" t="s">
        <v>399</v>
      </c>
      <c r="F148" s="18" t="s">
        <v>383</v>
      </c>
      <c r="G148" s="18" t="s">
        <v>384</v>
      </c>
      <c r="H148" s="18" t="s">
        <v>398</v>
      </c>
      <c r="I148" s="18"/>
      <c r="J148" s="18" t="s">
        <v>386</v>
      </c>
      <c r="K148" s="58">
        <f>COUNTIF('男子 '!$K$8:$K$19,学校ID!B148)</f>
        <v>0</v>
      </c>
      <c r="L148" s="58">
        <f>COUNTIF('女子 '!$K$8:$K$19,学校ID!B148)</f>
        <v>0</v>
      </c>
      <c r="M148" s="59">
        <f t="shared" si="2"/>
        <v>0</v>
      </c>
    </row>
    <row r="149" spans="1:13" ht="16.5" customHeight="1" x14ac:dyDescent="0.2">
      <c r="A149" s="14">
        <v>146</v>
      </c>
      <c r="B149" s="15">
        <v>1201</v>
      </c>
      <c r="C149" s="15" t="s">
        <v>400</v>
      </c>
      <c r="D149" s="15" t="s">
        <v>401</v>
      </c>
      <c r="E149" s="15" t="s">
        <v>402</v>
      </c>
      <c r="F149" s="15" t="s">
        <v>403</v>
      </c>
      <c r="G149" s="15" t="s">
        <v>404</v>
      </c>
      <c r="H149" s="15" t="s">
        <v>401</v>
      </c>
      <c r="I149" s="15"/>
      <c r="J149" s="15" t="s">
        <v>405</v>
      </c>
      <c r="K149" s="60">
        <f>COUNTIF('男子 '!$K$8:$K$19,学校ID!B149)</f>
        <v>0</v>
      </c>
      <c r="L149" s="60">
        <f>COUNTIF('女子 '!$K$8:$K$19,学校ID!B149)</f>
        <v>0</v>
      </c>
      <c r="M149" s="61">
        <f t="shared" si="2"/>
        <v>0</v>
      </c>
    </row>
    <row r="150" spans="1:13" ht="16.5" customHeight="1" x14ac:dyDescent="0.2">
      <c r="A150" s="16">
        <v>147</v>
      </c>
      <c r="B150" s="12">
        <v>1202</v>
      </c>
      <c r="C150" s="12" t="s">
        <v>400</v>
      </c>
      <c r="D150" s="12" t="s">
        <v>406</v>
      </c>
      <c r="E150" s="12" t="s">
        <v>407</v>
      </c>
      <c r="F150" s="12" t="s">
        <v>403</v>
      </c>
      <c r="G150" s="12" t="s">
        <v>404</v>
      </c>
      <c r="H150" s="12" t="s">
        <v>406</v>
      </c>
      <c r="I150" s="12"/>
      <c r="J150" s="12" t="s">
        <v>405</v>
      </c>
      <c r="K150" s="56">
        <f>COUNTIF('男子 '!$K$8:$K$19,学校ID!B150)</f>
        <v>0</v>
      </c>
      <c r="L150" s="56">
        <f>COUNTIF('女子 '!$K$8:$K$19,学校ID!B150)</f>
        <v>0</v>
      </c>
      <c r="M150" s="57">
        <f t="shared" si="2"/>
        <v>0</v>
      </c>
    </row>
    <row r="151" spans="1:13" ht="16.5" customHeight="1" x14ac:dyDescent="0.2">
      <c r="A151" s="16">
        <v>148</v>
      </c>
      <c r="B151" s="12">
        <v>1203</v>
      </c>
      <c r="C151" s="12" t="s">
        <v>400</v>
      </c>
      <c r="D151" s="12" t="s">
        <v>408</v>
      </c>
      <c r="E151" s="12" t="s">
        <v>409</v>
      </c>
      <c r="F151" s="12" t="s">
        <v>403</v>
      </c>
      <c r="G151" s="12" t="s">
        <v>404</v>
      </c>
      <c r="H151" s="12" t="s">
        <v>410</v>
      </c>
      <c r="I151" s="12"/>
      <c r="J151" s="12" t="s">
        <v>405</v>
      </c>
      <c r="K151" s="56">
        <f>COUNTIF('男子 '!$K$8:$K$19,学校ID!B151)</f>
        <v>0</v>
      </c>
      <c r="L151" s="56">
        <f>COUNTIF('女子 '!$K$8:$K$19,学校ID!B151)</f>
        <v>0</v>
      </c>
      <c r="M151" s="57">
        <f t="shared" si="2"/>
        <v>0</v>
      </c>
    </row>
    <row r="152" spans="1:13" ht="16.5" customHeight="1" x14ac:dyDescent="0.2">
      <c r="A152" s="16">
        <v>149</v>
      </c>
      <c r="B152" s="12">
        <v>1204</v>
      </c>
      <c r="C152" s="12" t="s">
        <v>400</v>
      </c>
      <c r="D152" s="12" t="s">
        <v>411</v>
      </c>
      <c r="E152" s="12" t="s">
        <v>412</v>
      </c>
      <c r="F152" s="12" t="s">
        <v>403</v>
      </c>
      <c r="G152" s="12" t="s">
        <v>404</v>
      </c>
      <c r="H152" s="12" t="s">
        <v>413</v>
      </c>
      <c r="I152" s="12"/>
      <c r="J152" s="12" t="s">
        <v>405</v>
      </c>
      <c r="K152" s="56">
        <f>COUNTIF('男子 '!$K$8:$K$19,学校ID!B152)</f>
        <v>0</v>
      </c>
      <c r="L152" s="56">
        <f>COUNTIF('女子 '!$K$8:$K$19,学校ID!B152)</f>
        <v>0</v>
      </c>
      <c r="M152" s="57">
        <f t="shared" si="2"/>
        <v>0</v>
      </c>
    </row>
    <row r="153" spans="1:13" ht="16.5" customHeight="1" x14ac:dyDescent="0.2">
      <c r="A153" s="16">
        <v>150</v>
      </c>
      <c r="B153" s="12">
        <v>1205</v>
      </c>
      <c r="C153" s="12" t="s">
        <v>400</v>
      </c>
      <c r="D153" s="12" t="s">
        <v>414</v>
      </c>
      <c r="E153" s="12" t="s">
        <v>415</v>
      </c>
      <c r="F153" s="12" t="s">
        <v>403</v>
      </c>
      <c r="G153" s="12" t="s">
        <v>404</v>
      </c>
      <c r="H153" s="12" t="s">
        <v>414</v>
      </c>
      <c r="I153" s="12"/>
      <c r="J153" s="12" t="s">
        <v>405</v>
      </c>
      <c r="K153" s="56">
        <f>COUNTIF('男子 '!$K$8:$K$19,学校ID!B153)</f>
        <v>0</v>
      </c>
      <c r="L153" s="56">
        <f>COUNTIF('女子 '!$K$8:$K$19,学校ID!B153)</f>
        <v>0</v>
      </c>
      <c r="M153" s="57">
        <f t="shared" si="2"/>
        <v>0</v>
      </c>
    </row>
    <row r="154" spans="1:13" ht="16.5" customHeight="1" x14ac:dyDescent="0.2">
      <c r="A154" s="16">
        <v>151</v>
      </c>
      <c r="B154" s="12">
        <v>1206</v>
      </c>
      <c r="C154" s="12" t="s">
        <v>400</v>
      </c>
      <c r="D154" s="12" t="s">
        <v>416</v>
      </c>
      <c r="E154" s="12" t="s">
        <v>417</v>
      </c>
      <c r="F154" s="12" t="s">
        <v>403</v>
      </c>
      <c r="G154" s="12" t="s">
        <v>404</v>
      </c>
      <c r="H154" s="12" t="s">
        <v>416</v>
      </c>
      <c r="I154" s="12"/>
      <c r="J154" s="12" t="s">
        <v>405</v>
      </c>
      <c r="K154" s="56">
        <f>COUNTIF('男子 '!$K$8:$K$19,学校ID!B154)</f>
        <v>0</v>
      </c>
      <c r="L154" s="56">
        <f>COUNTIF('女子 '!$K$8:$K$19,学校ID!B154)</f>
        <v>0</v>
      </c>
      <c r="M154" s="57">
        <f t="shared" si="2"/>
        <v>0</v>
      </c>
    </row>
    <row r="155" spans="1:13" ht="16.5" customHeight="1" x14ac:dyDescent="0.2">
      <c r="A155" s="16">
        <v>152</v>
      </c>
      <c r="B155" s="12">
        <v>1207</v>
      </c>
      <c r="C155" s="12" t="s">
        <v>400</v>
      </c>
      <c r="D155" s="12" t="s">
        <v>418</v>
      </c>
      <c r="E155" s="12" t="s">
        <v>419</v>
      </c>
      <c r="F155" s="12" t="s">
        <v>403</v>
      </c>
      <c r="G155" s="12" t="s">
        <v>404</v>
      </c>
      <c r="H155" s="12" t="s">
        <v>418</v>
      </c>
      <c r="I155" s="12"/>
      <c r="J155" s="12" t="s">
        <v>405</v>
      </c>
      <c r="K155" s="56">
        <f>COUNTIF('男子 '!$K$8:$K$19,学校ID!B155)</f>
        <v>0</v>
      </c>
      <c r="L155" s="56">
        <f>COUNTIF('女子 '!$K$8:$K$19,学校ID!B155)</f>
        <v>0</v>
      </c>
      <c r="M155" s="57">
        <f t="shared" si="2"/>
        <v>0</v>
      </c>
    </row>
    <row r="156" spans="1:13" ht="16.5" customHeight="1" thickBot="1" x14ac:dyDescent="0.25">
      <c r="A156" s="17">
        <v>153</v>
      </c>
      <c r="B156" s="18">
        <v>1208</v>
      </c>
      <c r="C156" s="18" t="s">
        <v>400</v>
      </c>
      <c r="D156" s="18" t="s">
        <v>457</v>
      </c>
      <c r="E156" s="18" t="s">
        <v>458</v>
      </c>
      <c r="F156" s="18" t="s">
        <v>403</v>
      </c>
      <c r="G156" s="18" t="s">
        <v>404</v>
      </c>
      <c r="H156" s="18" t="s">
        <v>457</v>
      </c>
      <c r="I156" s="18"/>
      <c r="J156" s="18" t="s">
        <v>405</v>
      </c>
      <c r="K156" s="58">
        <f>COUNTIF('男子 '!$K$8:$K$19,学校ID!B156)</f>
        <v>0</v>
      </c>
      <c r="L156" s="58">
        <f>COUNTIF('女子 '!$K$8:$K$19,学校ID!B156)</f>
        <v>0</v>
      </c>
      <c r="M156" s="59">
        <f t="shared" si="2"/>
        <v>0</v>
      </c>
    </row>
    <row r="157" spans="1:13" ht="16.5" customHeight="1" x14ac:dyDescent="0.2">
      <c r="A157" s="14">
        <v>154</v>
      </c>
      <c r="B157" s="15">
        <v>1301</v>
      </c>
      <c r="C157" s="15" t="s">
        <v>291</v>
      </c>
      <c r="D157" s="15" t="s">
        <v>420</v>
      </c>
      <c r="E157" s="15" t="s">
        <v>421</v>
      </c>
      <c r="F157" s="15" t="s">
        <v>422</v>
      </c>
      <c r="G157" s="15" t="s">
        <v>423</v>
      </c>
      <c r="H157" s="15" t="s">
        <v>420</v>
      </c>
      <c r="I157" s="15"/>
      <c r="J157" s="15" t="s">
        <v>424</v>
      </c>
      <c r="K157" s="60">
        <f>COUNTIF('男子 '!$K$8:$K$19,学校ID!B157)</f>
        <v>0</v>
      </c>
      <c r="L157" s="60">
        <f>COUNTIF('女子 '!$K$8:$K$19,学校ID!B157)</f>
        <v>0</v>
      </c>
      <c r="M157" s="61">
        <f t="shared" si="2"/>
        <v>0</v>
      </c>
    </row>
    <row r="158" spans="1:13" ht="16.5" customHeight="1" x14ac:dyDescent="0.2">
      <c r="A158" s="16">
        <v>155</v>
      </c>
      <c r="B158" s="12">
        <v>1302</v>
      </c>
      <c r="C158" s="12" t="s">
        <v>291</v>
      </c>
      <c r="D158" s="12" t="s">
        <v>425</v>
      </c>
      <c r="E158" s="12" t="s">
        <v>426</v>
      </c>
      <c r="F158" s="12" t="s">
        <v>422</v>
      </c>
      <c r="G158" s="12" t="s">
        <v>423</v>
      </c>
      <c r="H158" s="12" t="s">
        <v>425</v>
      </c>
      <c r="I158" s="12"/>
      <c r="J158" s="12" t="s">
        <v>424</v>
      </c>
      <c r="K158" s="56">
        <f>COUNTIF('男子 '!$K$8:$K$19,学校ID!B158)</f>
        <v>0</v>
      </c>
      <c r="L158" s="56">
        <f>COUNTIF('女子 '!$K$8:$K$19,学校ID!B158)</f>
        <v>0</v>
      </c>
      <c r="M158" s="57">
        <f t="shared" si="2"/>
        <v>0</v>
      </c>
    </row>
    <row r="159" spans="1:13" ht="16.5" customHeight="1" x14ac:dyDescent="0.2">
      <c r="A159" s="16">
        <v>156</v>
      </c>
      <c r="B159" s="12">
        <v>1303</v>
      </c>
      <c r="C159" s="12" t="s">
        <v>291</v>
      </c>
      <c r="D159" s="12" t="s">
        <v>427</v>
      </c>
      <c r="E159" s="12" t="s">
        <v>428</v>
      </c>
      <c r="F159" s="12" t="s">
        <v>422</v>
      </c>
      <c r="G159" s="12" t="s">
        <v>423</v>
      </c>
      <c r="H159" s="12" t="s">
        <v>427</v>
      </c>
      <c r="I159" s="12"/>
      <c r="J159" s="12" t="s">
        <v>424</v>
      </c>
      <c r="K159" s="56">
        <f>COUNTIF('男子 '!$K$8:$K$19,学校ID!B159)</f>
        <v>0</v>
      </c>
      <c r="L159" s="56">
        <f>COUNTIF('女子 '!$K$8:$K$19,学校ID!B159)</f>
        <v>0</v>
      </c>
      <c r="M159" s="57">
        <f t="shared" si="2"/>
        <v>0</v>
      </c>
    </row>
    <row r="160" spans="1:13" ht="16.5" customHeight="1" x14ac:dyDescent="0.2">
      <c r="A160" s="16">
        <v>157</v>
      </c>
      <c r="B160" s="12">
        <v>1304</v>
      </c>
      <c r="C160" s="12" t="s">
        <v>291</v>
      </c>
      <c r="D160" s="12" t="s">
        <v>429</v>
      </c>
      <c r="E160" s="12" t="s">
        <v>430</v>
      </c>
      <c r="F160" s="12" t="s">
        <v>422</v>
      </c>
      <c r="G160" s="12" t="s">
        <v>423</v>
      </c>
      <c r="H160" s="12" t="s">
        <v>429</v>
      </c>
      <c r="I160" s="12"/>
      <c r="J160" s="12" t="s">
        <v>424</v>
      </c>
      <c r="K160" s="56">
        <f>COUNTIF('男子 '!$K$8:$K$19,学校ID!B160)</f>
        <v>0</v>
      </c>
      <c r="L160" s="56">
        <f>COUNTIF('女子 '!$K$8:$K$19,学校ID!B160)</f>
        <v>0</v>
      </c>
      <c r="M160" s="57">
        <f t="shared" si="2"/>
        <v>0</v>
      </c>
    </row>
    <row r="161" spans="1:13" ht="16.5" customHeight="1" x14ac:dyDescent="0.2">
      <c r="A161" s="16">
        <v>158</v>
      </c>
      <c r="B161" s="12">
        <v>1305</v>
      </c>
      <c r="C161" s="12" t="s">
        <v>291</v>
      </c>
      <c r="D161" s="12" t="s">
        <v>431</v>
      </c>
      <c r="E161" s="12" t="s">
        <v>432</v>
      </c>
      <c r="F161" s="12" t="s">
        <v>422</v>
      </c>
      <c r="G161" s="12" t="s">
        <v>423</v>
      </c>
      <c r="H161" s="12" t="s">
        <v>431</v>
      </c>
      <c r="I161" s="12"/>
      <c r="J161" s="12" t="s">
        <v>424</v>
      </c>
      <c r="K161" s="56">
        <f>COUNTIF('男子 '!$K$8:$K$19,学校ID!B161)</f>
        <v>0</v>
      </c>
      <c r="L161" s="56">
        <f>COUNTIF('女子 '!$K$8:$K$19,学校ID!B161)</f>
        <v>0</v>
      </c>
      <c r="M161" s="57">
        <f t="shared" si="2"/>
        <v>0</v>
      </c>
    </row>
    <row r="162" spans="1:13" ht="16.5" customHeight="1" x14ac:dyDescent="0.2">
      <c r="A162" s="16">
        <v>159</v>
      </c>
      <c r="B162" s="12">
        <v>1306</v>
      </c>
      <c r="C162" s="12" t="s">
        <v>291</v>
      </c>
      <c r="D162" s="12" t="s">
        <v>433</v>
      </c>
      <c r="E162" s="12" t="s">
        <v>434</v>
      </c>
      <c r="F162" s="12" t="s">
        <v>422</v>
      </c>
      <c r="G162" s="12" t="s">
        <v>423</v>
      </c>
      <c r="H162" s="12" t="s">
        <v>433</v>
      </c>
      <c r="I162" s="12"/>
      <c r="J162" s="12" t="s">
        <v>424</v>
      </c>
      <c r="K162" s="56">
        <f>COUNTIF('男子 '!$K$8:$K$19,学校ID!B162)</f>
        <v>0</v>
      </c>
      <c r="L162" s="56">
        <f>COUNTIF('女子 '!$K$8:$K$19,学校ID!B162)</f>
        <v>0</v>
      </c>
      <c r="M162" s="57">
        <f t="shared" si="2"/>
        <v>0</v>
      </c>
    </row>
    <row r="163" spans="1:13" ht="16.5" customHeight="1" thickBot="1" x14ac:dyDescent="0.25">
      <c r="A163" s="17">
        <v>160</v>
      </c>
      <c r="B163" s="18">
        <v>1307</v>
      </c>
      <c r="C163" s="18" t="s">
        <v>291</v>
      </c>
      <c r="D163" s="18" t="s">
        <v>435</v>
      </c>
      <c r="E163" s="18" t="s">
        <v>436</v>
      </c>
      <c r="F163" s="18" t="s">
        <v>422</v>
      </c>
      <c r="G163" s="18" t="s">
        <v>423</v>
      </c>
      <c r="H163" s="18" t="s">
        <v>435</v>
      </c>
      <c r="I163" s="18"/>
      <c r="J163" s="18" t="s">
        <v>424</v>
      </c>
      <c r="K163" s="58">
        <f>COUNTIF('男子 '!$K$8:$K$19,学校ID!B163)</f>
        <v>0</v>
      </c>
      <c r="L163" s="58">
        <f>COUNTIF('女子 '!$K$8:$K$19,学校ID!B163)</f>
        <v>0</v>
      </c>
      <c r="M163" s="59">
        <f t="shared" si="2"/>
        <v>0</v>
      </c>
    </row>
    <row r="164" spans="1:13" ht="16.5" customHeight="1" x14ac:dyDescent="0.2">
      <c r="A164" s="14">
        <v>161</v>
      </c>
      <c r="B164" s="15">
        <v>1401</v>
      </c>
      <c r="C164" s="15" t="s">
        <v>437</v>
      </c>
      <c r="D164" s="15" t="s">
        <v>438</v>
      </c>
      <c r="E164" s="15" t="s">
        <v>439</v>
      </c>
      <c r="F164" s="15" t="s">
        <v>440</v>
      </c>
      <c r="G164" s="15" t="s">
        <v>441</v>
      </c>
      <c r="H164" s="15" t="s">
        <v>438</v>
      </c>
      <c r="I164" s="15"/>
      <c r="J164" s="15" t="s">
        <v>442</v>
      </c>
      <c r="K164" s="60">
        <f>COUNTIF('男子 '!$K$8:$K$19,学校ID!B164)</f>
        <v>0</v>
      </c>
      <c r="L164" s="60">
        <f>COUNTIF('女子 '!$K$8:$K$19,学校ID!B164)</f>
        <v>0</v>
      </c>
      <c r="M164" s="61">
        <f t="shared" si="2"/>
        <v>0</v>
      </c>
    </row>
    <row r="165" spans="1:13" ht="16.5" customHeight="1" x14ac:dyDescent="0.2">
      <c r="A165" s="16">
        <v>162</v>
      </c>
      <c r="B165" s="12">
        <v>1402</v>
      </c>
      <c r="C165" s="12" t="s">
        <v>437</v>
      </c>
      <c r="D165" s="12" t="s">
        <v>443</v>
      </c>
      <c r="E165" s="12" t="s">
        <v>444</v>
      </c>
      <c r="F165" s="12" t="s">
        <v>440</v>
      </c>
      <c r="G165" s="12" t="s">
        <v>441</v>
      </c>
      <c r="H165" s="12" t="s">
        <v>443</v>
      </c>
      <c r="I165" s="12"/>
      <c r="J165" s="12" t="s">
        <v>442</v>
      </c>
      <c r="K165" s="56">
        <f>COUNTIF('男子 '!$K$8:$K$19,学校ID!B165)</f>
        <v>0</v>
      </c>
      <c r="L165" s="56">
        <f>COUNTIF('女子 '!$K$8:$K$19,学校ID!B165)</f>
        <v>0</v>
      </c>
      <c r="M165" s="57">
        <f t="shared" si="2"/>
        <v>0</v>
      </c>
    </row>
    <row r="166" spans="1:13" ht="16.5" customHeight="1" x14ac:dyDescent="0.2">
      <c r="A166" s="16">
        <v>163</v>
      </c>
      <c r="B166" s="12">
        <v>1403</v>
      </c>
      <c r="C166" s="12" t="s">
        <v>437</v>
      </c>
      <c r="D166" s="12" t="s">
        <v>445</v>
      </c>
      <c r="E166" s="12" t="s">
        <v>446</v>
      </c>
      <c r="F166" s="12" t="s">
        <v>440</v>
      </c>
      <c r="G166" s="12" t="s">
        <v>441</v>
      </c>
      <c r="H166" s="12" t="s">
        <v>445</v>
      </c>
      <c r="I166" s="12"/>
      <c r="J166" s="12" t="s">
        <v>442</v>
      </c>
      <c r="K166" s="56">
        <f>COUNTIF('男子 '!$K$8:$K$19,学校ID!B166)</f>
        <v>0</v>
      </c>
      <c r="L166" s="56">
        <f>COUNTIF('女子 '!$K$8:$K$19,学校ID!B166)</f>
        <v>0</v>
      </c>
      <c r="M166" s="57">
        <f t="shared" si="2"/>
        <v>0</v>
      </c>
    </row>
    <row r="167" spans="1:13" ht="16.5" customHeight="1" x14ac:dyDescent="0.2">
      <c r="A167" s="16">
        <v>164</v>
      </c>
      <c r="B167" s="12">
        <v>1404</v>
      </c>
      <c r="C167" s="12" t="s">
        <v>437</v>
      </c>
      <c r="D167" s="12" t="s">
        <v>447</v>
      </c>
      <c r="E167" s="12" t="s">
        <v>448</v>
      </c>
      <c r="F167" s="12" t="s">
        <v>440</v>
      </c>
      <c r="G167" s="12" t="s">
        <v>441</v>
      </c>
      <c r="H167" s="12" t="s">
        <v>447</v>
      </c>
      <c r="I167" s="12"/>
      <c r="J167" s="12" t="s">
        <v>442</v>
      </c>
      <c r="K167" s="56">
        <f>COUNTIF('男子 '!$K$8:$K$19,学校ID!B167)</f>
        <v>0</v>
      </c>
      <c r="L167" s="56">
        <f>COUNTIF('女子 '!$K$8:$K$19,学校ID!B167)</f>
        <v>0</v>
      </c>
      <c r="M167" s="57">
        <f t="shared" si="2"/>
        <v>0</v>
      </c>
    </row>
    <row r="168" spans="1:13" ht="16.5" customHeight="1" x14ac:dyDescent="0.2">
      <c r="A168" s="16">
        <v>165</v>
      </c>
      <c r="B168" s="12">
        <v>1405</v>
      </c>
      <c r="C168" s="12" t="s">
        <v>437</v>
      </c>
      <c r="D168" s="12" t="s">
        <v>449</v>
      </c>
      <c r="E168" s="12" t="s">
        <v>450</v>
      </c>
      <c r="F168" s="12" t="s">
        <v>440</v>
      </c>
      <c r="G168" s="12" t="s">
        <v>441</v>
      </c>
      <c r="H168" s="12" t="s">
        <v>449</v>
      </c>
      <c r="I168" s="12"/>
      <c r="J168" s="12" t="s">
        <v>442</v>
      </c>
      <c r="K168" s="56">
        <f>COUNTIF('男子 '!$K$8:$K$19,学校ID!B168)</f>
        <v>0</v>
      </c>
      <c r="L168" s="56">
        <f>COUNTIF('女子 '!$K$8:$K$19,学校ID!B168)</f>
        <v>0</v>
      </c>
      <c r="M168" s="57">
        <f t="shared" si="2"/>
        <v>0</v>
      </c>
    </row>
    <row r="169" spans="1:13" ht="16.5" customHeight="1" x14ac:dyDescent="0.2">
      <c r="A169" s="16">
        <v>166</v>
      </c>
      <c r="B169" s="12">
        <v>1406</v>
      </c>
      <c r="C169" s="12" t="s">
        <v>437</v>
      </c>
      <c r="D169" s="12" t="s">
        <v>451</v>
      </c>
      <c r="E169" s="12" t="s">
        <v>452</v>
      </c>
      <c r="F169" s="12" t="s">
        <v>440</v>
      </c>
      <c r="G169" s="12" t="s">
        <v>441</v>
      </c>
      <c r="H169" s="12" t="s">
        <v>451</v>
      </c>
      <c r="I169" s="12"/>
      <c r="J169" s="12" t="s">
        <v>442</v>
      </c>
      <c r="K169" s="56">
        <f>COUNTIF('男子 '!$K$8:$K$19,学校ID!B169)</f>
        <v>0</v>
      </c>
      <c r="L169" s="56">
        <f>COUNTIF('女子 '!$K$8:$K$19,学校ID!B169)</f>
        <v>0</v>
      </c>
      <c r="M169" s="57">
        <f t="shared" si="2"/>
        <v>0</v>
      </c>
    </row>
    <row r="170" spans="1:13" ht="16.5" customHeight="1" x14ac:dyDescent="0.2">
      <c r="A170" s="16">
        <v>167</v>
      </c>
      <c r="B170" s="12">
        <v>1407</v>
      </c>
      <c r="C170" s="12" t="s">
        <v>437</v>
      </c>
      <c r="D170" s="12" t="s">
        <v>437</v>
      </c>
      <c r="E170" s="12" t="s">
        <v>453</v>
      </c>
      <c r="F170" s="12" t="s">
        <v>440</v>
      </c>
      <c r="G170" s="12" t="s">
        <v>441</v>
      </c>
      <c r="H170" s="12" t="s">
        <v>437</v>
      </c>
      <c r="I170" s="12"/>
      <c r="J170" s="12" t="s">
        <v>442</v>
      </c>
      <c r="K170" s="56">
        <f>COUNTIF('男子 '!$K$8:$K$19,学校ID!B170)</f>
        <v>0</v>
      </c>
      <c r="L170" s="56">
        <f>COUNTIF('女子 '!$K$8:$K$19,学校ID!B170)</f>
        <v>0</v>
      </c>
      <c r="M170" s="57">
        <f t="shared" si="2"/>
        <v>0</v>
      </c>
    </row>
    <row r="171" spans="1:13" ht="16.5" customHeight="1" thickBot="1" x14ac:dyDescent="0.25">
      <c r="A171" s="17">
        <v>168</v>
      </c>
      <c r="B171" s="18">
        <v>1408</v>
      </c>
      <c r="C171" s="18" t="s">
        <v>437</v>
      </c>
      <c r="D171" s="18" t="s">
        <v>454</v>
      </c>
      <c r="E171" s="18" t="s">
        <v>455</v>
      </c>
      <c r="F171" s="18" t="s">
        <v>440</v>
      </c>
      <c r="G171" s="18" t="s">
        <v>441</v>
      </c>
      <c r="H171" s="18" t="s">
        <v>454</v>
      </c>
      <c r="I171" s="18"/>
      <c r="J171" s="18" t="s">
        <v>442</v>
      </c>
      <c r="K171" s="58">
        <f>COUNTIF('男子 '!$K$8:$K$19,学校ID!B171)</f>
        <v>0</v>
      </c>
      <c r="L171" s="58">
        <f>COUNTIF('女子 '!$K$8:$K$19,学校ID!B171)</f>
        <v>0</v>
      </c>
      <c r="M171" s="59">
        <f t="shared" si="2"/>
        <v>0</v>
      </c>
    </row>
    <row r="172" spans="1:13" ht="19.5" customHeight="1" x14ac:dyDescent="0.2">
      <c r="H172" s="53" t="s">
        <v>20</v>
      </c>
      <c r="I172" s="53"/>
      <c r="J172" s="13"/>
      <c r="K172" s="62">
        <f>SUM(K4:K171)</f>
        <v>0</v>
      </c>
      <c r="L172" s="62">
        <f t="shared" ref="L172:M172" si="3">SUM(L4:L171)</f>
        <v>0</v>
      </c>
      <c r="M172" s="62">
        <f t="shared" si="3"/>
        <v>0</v>
      </c>
    </row>
  </sheetData>
  <mergeCells count="4">
    <mergeCell ref="A2:H2"/>
    <mergeCell ref="K2:M2"/>
    <mergeCell ref="A3:E3"/>
    <mergeCell ref="H172:I172"/>
  </mergeCells>
  <phoneticPr fontId="1"/>
  <conditionalFormatting sqref="K1:M1048576">
    <cfRule type="cellIs" dxfId="0" priority="1" operator="greaterThan">
      <formula>0</formula>
    </cfRule>
  </conditionalFormatting>
  <pageMargins left="0.70866141732283472" right="0.70866141732283472" top="0.74803149606299213" bottom="0.55118110236220474" header="0.31496062992125984" footer="0.31496062992125984"/>
  <pageSetup paperSize="9" scale="93" orientation="portrait" r:id="rId1"/>
  <rowBreaks count="3" manualBreakCount="3">
    <brk id="52" max="12" man="1"/>
    <brk id="101" max="12" man="1"/>
    <brk id="1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男子 </vt:lpstr>
      <vt:lpstr>女子 </vt:lpstr>
      <vt:lpstr>学校ID</vt:lpstr>
      <vt:lpstr>学校ID!Print_Area</vt:lpstr>
      <vt:lpstr>'女子 '!Print_Area</vt:lpstr>
      <vt:lpstr>'男子 '!Print_Area</vt:lpstr>
      <vt:lpstr>学校ID!Print_Titles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群馬県高体連事務局</cp:lastModifiedBy>
  <cp:lastPrinted>2017-07-05T01:44:49Z</cp:lastPrinted>
  <dcterms:created xsi:type="dcterms:W3CDTF">2012-08-09T07:38:31Z</dcterms:created>
  <dcterms:modified xsi:type="dcterms:W3CDTF">2018-08-13T04:24:36Z</dcterms:modified>
</cp:coreProperties>
</file>