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45" activeTab="0"/>
  </bookViews>
  <sheets>
    <sheet name="登山" sheetId="1" r:id="rId1"/>
    <sheet name="学校番号" sheetId="2" r:id="rId2"/>
    <sheet name="２部メンバー表（総体初日提出）" sheetId="3" r:id="rId3"/>
  </sheets>
  <definedNames>
    <definedName name="_xlnm.Print_Area" localSheetId="2">'２部メンバー表（総体初日提出）'!$A$2:$K$79</definedName>
    <definedName name="_xlnm.Print_Area" localSheetId="0">'登山'!$A$2:$H$87</definedName>
    <definedName name="高校名">'登山'!$B$11</definedName>
  </definedNames>
  <calcPr fullCalcOnLoad="1"/>
</workbook>
</file>

<file path=xl/sharedStrings.xml><?xml version="1.0" encoding="utf-8"?>
<sst xmlns="http://schemas.openxmlformats.org/spreadsheetml/2006/main" count="469" uniqueCount="216">
  <si>
    <t>高等学校</t>
  </si>
  <si>
    <t>学年</t>
  </si>
  <si>
    <t>保護者名</t>
  </si>
  <si>
    <t>第２部</t>
  </si>
  <si>
    <t>第１部</t>
  </si>
  <si>
    <t>「参加選手数」には第１部・第２部出場生徒の合計数を入れてください。</t>
  </si>
  <si>
    <t>住       所</t>
  </si>
  <si>
    <t>生徒氏名</t>
  </si>
  <si>
    <t>生年月日</t>
  </si>
  <si>
    <t>引率者氏名</t>
  </si>
  <si>
    <t>顧問及び引率教員数</t>
  </si>
  <si>
    <t>参 加 選 手 数</t>
  </si>
  <si>
    <t>監督氏名</t>
  </si>
  <si>
    <t>　　（男　子）</t>
  </si>
  <si>
    <t>　　（女　子）</t>
  </si>
  <si>
    <t>※女子用が男子の下方にあります！</t>
  </si>
  <si>
    <t>　　　　　　　　　　（１２）　登　　山</t>
  </si>
  <si>
    <t>女 子</t>
  </si>
  <si>
    <t>＊第１部・第２部ともチームごとのリーダーに◎印を付ける。</t>
  </si>
  <si>
    <t>＊第１部の選手登録番号欄は今年度有効な日山協選手登録番号を記入する。</t>
  </si>
  <si>
    <t>　登録済みだが登録番号が届いていない場合は「登録済」と記入する。</t>
  </si>
  <si>
    <t>前橋</t>
  </si>
  <si>
    <t>前　橋</t>
  </si>
  <si>
    <t>前橋清陵</t>
  </si>
  <si>
    <t>清　陵</t>
  </si>
  <si>
    <t>前橋工業</t>
  </si>
  <si>
    <t>前　工</t>
  </si>
  <si>
    <t>前橋商業</t>
  </si>
  <si>
    <t>前　商</t>
  </si>
  <si>
    <t>勢多農林</t>
  </si>
  <si>
    <t>勢　農</t>
  </si>
  <si>
    <t>前橋女子</t>
  </si>
  <si>
    <t>前　女</t>
  </si>
  <si>
    <t>市立前橋</t>
  </si>
  <si>
    <t>市前橋</t>
  </si>
  <si>
    <t>前橋南</t>
  </si>
  <si>
    <t>前　南</t>
  </si>
  <si>
    <t>共愛学園</t>
  </si>
  <si>
    <t>共　愛</t>
  </si>
  <si>
    <t>前橋育英</t>
  </si>
  <si>
    <t>育　英</t>
  </si>
  <si>
    <t>前橋東</t>
  </si>
  <si>
    <t>前　東</t>
  </si>
  <si>
    <t>前橋西</t>
  </si>
  <si>
    <t>前　西</t>
  </si>
  <si>
    <t>聾学校</t>
  </si>
  <si>
    <t>ろ　う</t>
  </si>
  <si>
    <t>伊勢崎商業</t>
  </si>
  <si>
    <t>伊　商</t>
  </si>
  <si>
    <t>伊勢崎工業</t>
  </si>
  <si>
    <t>伊　工</t>
  </si>
  <si>
    <t>伊勢崎清明</t>
  </si>
  <si>
    <t>清　明</t>
  </si>
  <si>
    <t>伊勢崎興陽</t>
  </si>
  <si>
    <t>興　陽</t>
  </si>
  <si>
    <t>玉村</t>
  </si>
  <si>
    <t>玉　村</t>
  </si>
  <si>
    <t>伊勢崎</t>
  </si>
  <si>
    <t>伊勢崎</t>
  </si>
  <si>
    <t>市立四ツ葉学園中等教育</t>
  </si>
  <si>
    <t>四ツ葉</t>
  </si>
  <si>
    <t>桐生</t>
  </si>
  <si>
    <t>桐　生</t>
  </si>
  <si>
    <t>桐生工業</t>
  </si>
  <si>
    <t>桐　工</t>
  </si>
  <si>
    <t>桐生市立商業</t>
  </si>
  <si>
    <t>桐　商</t>
  </si>
  <si>
    <t>桐生南</t>
  </si>
  <si>
    <t>桐　南</t>
  </si>
  <si>
    <t>桐生女子</t>
  </si>
  <si>
    <t>桐　女</t>
  </si>
  <si>
    <t>桐生第一</t>
  </si>
  <si>
    <t>桐　一</t>
  </si>
  <si>
    <t>樹徳</t>
  </si>
  <si>
    <t>樹　徳</t>
  </si>
  <si>
    <t>桐生西</t>
  </si>
  <si>
    <t>桐　西</t>
  </si>
  <si>
    <t>大間々</t>
  </si>
  <si>
    <t>大間々</t>
  </si>
  <si>
    <t>太田</t>
  </si>
  <si>
    <t>太　田</t>
  </si>
  <si>
    <t>太田女子</t>
  </si>
  <si>
    <t>太　女</t>
  </si>
  <si>
    <t>太田工業</t>
  </si>
  <si>
    <t>太　工</t>
  </si>
  <si>
    <t>新田暁</t>
  </si>
  <si>
    <t>新田暁</t>
  </si>
  <si>
    <t>市立太田</t>
  </si>
  <si>
    <t>市太田</t>
  </si>
  <si>
    <t>常磐</t>
  </si>
  <si>
    <t>常　磐</t>
  </si>
  <si>
    <t>太田東</t>
  </si>
  <si>
    <t>太　東</t>
  </si>
  <si>
    <t>太田フレックス</t>
  </si>
  <si>
    <t>太フ高</t>
  </si>
  <si>
    <t>ぐんま国際アカデミー</t>
  </si>
  <si>
    <t>ＧＫＡ</t>
  </si>
  <si>
    <t>館林</t>
  </si>
  <si>
    <t>館　林</t>
  </si>
  <si>
    <t>館林女子</t>
  </si>
  <si>
    <t>館　女</t>
  </si>
  <si>
    <t>板倉</t>
  </si>
  <si>
    <t>板　倉</t>
  </si>
  <si>
    <t>関東学園大学附属</t>
  </si>
  <si>
    <t>関　学</t>
  </si>
  <si>
    <t>大泉</t>
  </si>
  <si>
    <t>大　泉</t>
  </si>
  <si>
    <t>西邑楽</t>
  </si>
  <si>
    <t>西邑楽</t>
  </si>
  <si>
    <t>館林商工</t>
  </si>
  <si>
    <t>館商工</t>
  </si>
  <si>
    <t>渋川</t>
  </si>
  <si>
    <t>渋　川</t>
  </si>
  <si>
    <t>渋川女子</t>
  </si>
  <si>
    <t>渋　女</t>
  </si>
  <si>
    <t>渋川工業</t>
  </si>
  <si>
    <t>渋　工</t>
  </si>
  <si>
    <t>渋川青翠</t>
  </si>
  <si>
    <t>青　翠</t>
  </si>
  <si>
    <t>沼田</t>
  </si>
  <si>
    <t>沼　田</t>
  </si>
  <si>
    <t>尾瀬</t>
  </si>
  <si>
    <t>尾　瀬</t>
  </si>
  <si>
    <t>沼田女子</t>
  </si>
  <si>
    <t>沼　女</t>
  </si>
  <si>
    <t>利根実業</t>
  </si>
  <si>
    <t>利根実</t>
  </si>
  <si>
    <t>利根商業</t>
  </si>
  <si>
    <t>利　商</t>
  </si>
  <si>
    <t>中之条</t>
  </si>
  <si>
    <t>中之条</t>
  </si>
  <si>
    <t>吾妻</t>
  </si>
  <si>
    <t>吾　妻</t>
  </si>
  <si>
    <t>嬬恋</t>
  </si>
  <si>
    <t>嬬　恋</t>
  </si>
  <si>
    <t>長野原</t>
  </si>
  <si>
    <t>長野原</t>
  </si>
  <si>
    <t>白根開善</t>
  </si>
  <si>
    <t>白　根</t>
  </si>
  <si>
    <t>高崎</t>
  </si>
  <si>
    <t>高　崎</t>
  </si>
  <si>
    <t>高崎工業</t>
  </si>
  <si>
    <t>高　工</t>
  </si>
  <si>
    <t>高崎商業</t>
  </si>
  <si>
    <t>高　商</t>
  </si>
  <si>
    <t>高崎女子</t>
  </si>
  <si>
    <t>高　女</t>
  </si>
  <si>
    <t>市立高崎経済大学附属</t>
  </si>
  <si>
    <t>高経附</t>
  </si>
  <si>
    <t>東京農業大学第二</t>
  </si>
  <si>
    <t>農　二</t>
  </si>
  <si>
    <t>高崎商科大学附属</t>
  </si>
  <si>
    <t>商大附</t>
  </si>
  <si>
    <t>高崎健康福祉大学高崎</t>
  </si>
  <si>
    <t>健大高</t>
  </si>
  <si>
    <t>高崎北</t>
  </si>
  <si>
    <t>高　北</t>
  </si>
  <si>
    <t>榛名</t>
  </si>
  <si>
    <t>榛　名</t>
  </si>
  <si>
    <t>高崎東</t>
  </si>
  <si>
    <t>高　東</t>
  </si>
  <si>
    <t>明和県央</t>
  </si>
  <si>
    <t>県　央</t>
  </si>
  <si>
    <t>中央中等教育</t>
  </si>
  <si>
    <t>中央中等</t>
  </si>
  <si>
    <t>吉井</t>
  </si>
  <si>
    <t>吉　井</t>
  </si>
  <si>
    <t>松井田</t>
  </si>
  <si>
    <t>松井田</t>
  </si>
  <si>
    <t>新島学園</t>
  </si>
  <si>
    <t>新　島</t>
  </si>
  <si>
    <t>安中総合学園</t>
  </si>
  <si>
    <t>安総合</t>
  </si>
  <si>
    <t>富岡</t>
  </si>
  <si>
    <t>富　岡</t>
  </si>
  <si>
    <t>富岡東</t>
  </si>
  <si>
    <t>富　東</t>
  </si>
  <si>
    <t>富岡実業</t>
  </si>
  <si>
    <t>富　実</t>
  </si>
  <si>
    <t>下仁田</t>
  </si>
  <si>
    <t>下仁田</t>
  </si>
  <si>
    <t>藤岡工業</t>
  </si>
  <si>
    <t>藤　工</t>
  </si>
  <si>
    <t>万場</t>
  </si>
  <si>
    <t>万　場</t>
  </si>
  <si>
    <t>藤岡北</t>
  </si>
  <si>
    <t>藤　北</t>
  </si>
  <si>
    <t>藤岡中央</t>
  </si>
  <si>
    <t>藤中央</t>
  </si>
  <si>
    <t>四ツ葉学園</t>
  </si>
  <si>
    <t>高経大附属</t>
  </si>
  <si>
    <t>東京農大第二</t>
  </si>
  <si>
    <t>高商大学附属</t>
  </si>
  <si>
    <t>健大高崎</t>
  </si>
  <si>
    <t xml:space="preserve">  </t>
  </si>
  <si>
    <t>緊急連絡先/選手登録番号</t>
  </si>
  <si>
    <t>緊急連絡先</t>
  </si>
  <si>
    <t>本部</t>
  </si>
  <si>
    <t>隊長</t>
  </si>
  <si>
    <t>班長</t>
  </si>
  <si>
    <t>※Ｃ・Ｄが必要な場合はこちらを利用してください！</t>
  </si>
  <si>
    <t>高等学校Ｂ</t>
  </si>
  <si>
    <t>高等学校Ｃ</t>
  </si>
  <si>
    <t>高等学校Ｄ</t>
  </si>
  <si>
    <t>平成３１年度　学校番号及び学校名略称表</t>
  </si>
  <si>
    <t>２部メンバー表</t>
  </si>
  <si>
    <t>（データ上でのメンバー変更はしないでください。）</t>
  </si>
  <si>
    <t xml:space="preserve">プリントアウトし、総体初日の受付で提出してください。
</t>
  </si>
  <si>
    <r>
      <t>　C隊</t>
    </r>
    <r>
      <rPr>
        <u val="single"/>
        <sz val="11"/>
        <color indexed="8"/>
        <rFont val="ＭＳ Ｐゴシック"/>
        <family val="3"/>
      </rPr>
      <t>　　</t>
    </r>
    <r>
      <rPr>
        <sz val="11"/>
        <color theme="1"/>
        <rFont val="Calibri"/>
        <family val="3"/>
      </rPr>
      <t>班</t>
    </r>
  </si>
  <si>
    <r>
      <t>申込時から変更があった場合は、</t>
    </r>
    <r>
      <rPr>
        <b/>
        <sz val="11"/>
        <color indexed="10"/>
        <rFont val="ＭＳ Ｐゴシック"/>
        <family val="3"/>
      </rPr>
      <t>手書きで訂正</t>
    </r>
    <r>
      <rPr>
        <b/>
        <sz val="11"/>
        <rFont val="ＭＳ Ｐゴシック"/>
        <family val="3"/>
      </rPr>
      <t>してください。</t>
    </r>
  </si>
  <si>
    <t>　（　男　子　）</t>
  </si>
  <si>
    <t>プリントアウトし、切り取りの上、総体初日の受付で提出してください。</t>
  </si>
  <si>
    <r>
      <t>　D隊</t>
    </r>
    <r>
      <rPr>
        <u val="single"/>
        <sz val="11"/>
        <color indexed="8"/>
        <rFont val="ＭＳ Ｐゴシック"/>
        <family val="3"/>
      </rPr>
      <t>　　</t>
    </r>
    <r>
      <rPr>
        <sz val="11"/>
        <color theme="1"/>
        <rFont val="Calibri"/>
        <family val="3"/>
      </rPr>
      <t>班</t>
    </r>
  </si>
  <si>
    <t>　（　女　子　）</t>
  </si>
  <si>
    <t>※Ｃ・Ｄが必要な場合はこちらを利用してください！Ｅが必要な場合は別姓のデータを加工してください。</t>
  </si>
  <si>
    <t>最初に学校番号を入力→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</si>
</sst>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 &quot;"/>
    <numFmt numFmtId="177" formatCode="mmm\-yyyy"/>
  </numFmts>
  <fonts count="59">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6"/>
      <name val="ＭＳ 明朝"/>
      <family val="1"/>
    </font>
    <font>
      <b/>
      <sz val="12"/>
      <color indexed="10"/>
      <name val="ＭＳ 明朝"/>
      <family val="1"/>
    </font>
    <font>
      <sz val="11"/>
      <name val="ＭＳ 明朝"/>
      <family val="1"/>
    </font>
    <font>
      <b/>
      <sz val="11"/>
      <name val="ＭＳ Ｐゴシック"/>
      <family val="3"/>
    </font>
    <font>
      <b/>
      <sz val="11"/>
      <color indexed="10"/>
      <name val="ＭＳ Ｐゴシック"/>
      <family val="3"/>
    </font>
    <font>
      <u val="single"/>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b/>
      <sz val="11"/>
      <color indexed="8"/>
      <name val="ＭＳ 明朝"/>
      <family val="1"/>
    </font>
    <font>
      <b/>
      <sz val="14"/>
      <color indexed="8"/>
      <name val="ＭＳ 明朝"/>
      <family val="1"/>
    </font>
    <font>
      <sz val="11"/>
      <color indexed="30"/>
      <name val="ＭＳ 明朝"/>
      <family val="1"/>
    </font>
    <font>
      <b/>
      <sz val="11"/>
      <color indexed="10"/>
      <name val="ＭＳ 明朝"/>
      <family val="1"/>
    </font>
    <font>
      <sz val="11"/>
      <name val="ＭＳ Ｐゴシック"/>
      <family val="3"/>
    </font>
    <font>
      <b/>
      <sz val="22"/>
      <color indexed="10"/>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b/>
      <sz val="11"/>
      <color theme="1"/>
      <name val="ＭＳ 明朝"/>
      <family val="1"/>
    </font>
    <font>
      <b/>
      <sz val="14"/>
      <color theme="1"/>
      <name val="ＭＳ 明朝"/>
      <family val="1"/>
    </font>
    <font>
      <sz val="11"/>
      <color rgb="FF0070C0"/>
      <name val="ＭＳ 明朝"/>
      <family val="1"/>
    </font>
    <font>
      <b/>
      <sz val="11"/>
      <name val="Calibri"/>
      <family val="3"/>
    </font>
    <font>
      <b/>
      <sz val="11"/>
      <color rgb="FFFF0000"/>
      <name val="ＭＳ 明朝"/>
      <family val="1"/>
    </font>
    <font>
      <sz val="11"/>
      <name val="Calibri"/>
      <family val="3"/>
    </font>
    <font>
      <b/>
      <sz val="22"/>
      <color rgb="FFFF0000"/>
      <name val="HG創英角ｺﾞｼｯｸUB"/>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style="thick">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9">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49" fillId="0" borderId="11" xfId="0" applyFont="1" applyBorder="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horizontal="right" vertical="center"/>
    </xf>
    <xf numFmtId="0" fontId="5"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6" fillId="0" borderId="0" xfId="0" applyFont="1" applyAlignment="1">
      <alignment vertical="center"/>
    </xf>
    <xf numFmtId="0" fontId="54" fillId="0" borderId="0" xfId="0" applyFont="1" applyAlignment="1">
      <alignment vertical="center"/>
    </xf>
    <xf numFmtId="0" fontId="55" fillId="0" borderId="0" xfId="0" applyFont="1" applyAlignment="1">
      <alignment horizontal="center" vertical="center"/>
    </xf>
    <xf numFmtId="176" fontId="49" fillId="0" borderId="14" xfId="0" applyNumberFormat="1" applyFont="1" applyBorder="1" applyAlignment="1">
      <alignment horizontal="right" vertical="center"/>
    </xf>
    <xf numFmtId="0" fontId="49" fillId="0" borderId="10" xfId="0" applyFont="1" applyBorder="1" applyAlignment="1">
      <alignment horizontal="left" vertical="center" shrinkToFit="1"/>
    </xf>
    <xf numFmtId="0" fontId="4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57" fontId="49" fillId="0" borderId="10" xfId="0" applyNumberFormat="1" applyFont="1" applyBorder="1" applyAlignment="1">
      <alignment horizontal="center" vertical="center" shrinkToFit="1"/>
    </xf>
    <xf numFmtId="0" fontId="49" fillId="0" borderId="15" xfId="0" applyFont="1"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0" xfId="0" applyAlignment="1">
      <alignment horizontal="center" vertical="center"/>
    </xf>
    <xf numFmtId="0" fontId="56" fillId="0" borderId="0" xfId="0" applyFont="1" applyAlignment="1">
      <alignment vertical="center"/>
    </xf>
    <xf numFmtId="0" fontId="5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9" fillId="0" borderId="15" xfId="0" applyFont="1" applyBorder="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55" fillId="0" borderId="0" xfId="0" applyFont="1" applyAlignment="1">
      <alignment vertical="center"/>
    </xf>
    <xf numFmtId="0" fontId="49" fillId="0" borderId="15" xfId="0" applyFont="1" applyBorder="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9" fillId="0" borderId="0" xfId="0" applyFont="1" applyAlignment="1">
      <alignment horizontal="center" vertical="top" textRotation="255"/>
    </xf>
    <xf numFmtId="0" fontId="49" fillId="0" borderId="17" xfId="0" applyFont="1" applyBorder="1" applyAlignment="1">
      <alignment horizontal="center" vertical="center" textRotation="255" shrinkToFit="1"/>
    </xf>
    <xf numFmtId="0" fontId="49" fillId="0" borderId="18" xfId="0" applyFont="1" applyBorder="1" applyAlignment="1">
      <alignment horizontal="center" vertical="center" textRotation="255" shrinkToFit="1"/>
    </xf>
    <xf numFmtId="0" fontId="49" fillId="0" borderId="18" xfId="0" applyFont="1" applyBorder="1" applyAlignment="1">
      <alignment horizontal="center" vertical="center" textRotation="255"/>
    </xf>
    <xf numFmtId="0" fontId="49" fillId="0" borderId="19" xfId="0" applyFont="1" applyBorder="1" applyAlignment="1">
      <alignment horizontal="center" vertical="center" textRotation="255"/>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top" textRotation="255"/>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7"/>
  <sheetViews>
    <sheetView tabSelected="1" view="pageBreakPreview" zoomScaleSheetLayoutView="100" zoomScalePageLayoutView="0" workbookViewId="0" topLeftCell="A1">
      <selection activeCell="A1" sqref="A1"/>
    </sheetView>
  </sheetViews>
  <sheetFormatPr defaultColWidth="9.140625" defaultRowHeight="15"/>
  <cols>
    <col min="1" max="1" width="2.57421875" style="0" customWidth="1"/>
    <col min="2" max="2" width="4.57421875" style="0" customWidth="1"/>
    <col min="3" max="3" width="15.140625" style="0" customWidth="1"/>
    <col min="4" max="4" width="9.57421875" style="0" customWidth="1"/>
    <col min="5" max="5" width="4.140625" style="0" customWidth="1"/>
    <col min="6" max="6" width="21.8515625" style="0" customWidth="1"/>
    <col min="7" max="7" width="8.140625" style="0" customWidth="1"/>
    <col min="8" max="8" width="22.140625" style="0" customWidth="1"/>
    <col min="9" max="9" width="2.57421875" style="0" customWidth="1"/>
    <col min="10" max="10" width="4.57421875" style="0" customWidth="1"/>
    <col min="11" max="11" width="15.140625" style="0" customWidth="1"/>
    <col min="12" max="12" width="9.57421875" style="0" customWidth="1"/>
    <col min="13" max="13" width="4.140625" style="0" customWidth="1"/>
    <col min="14" max="14" width="21.8515625" style="0" customWidth="1"/>
    <col min="15" max="15" width="8.140625" style="0" customWidth="1"/>
    <col min="16" max="16" width="22.140625" style="0" customWidth="1"/>
  </cols>
  <sheetData>
    <row r="1" spans="1:10" ht="26.25" customHeight="1">
      <c r="A1" s="48" t="s">
        <v>215</v>
      </c>
      <c r="D1" s="17">
        <v>1</v>
      </c>
      <c r="F1" s="11" t="s">
        <v>15</v>
      </c>
      <c r="J1" s="11" t="s">
        <v>214</v>
      </c>
    </row>
    <row r="2" spans="1:16" ht="20.25" customHeight="1">
      <c r="A2" s="13" t="s">
        <v>16</v>
      </c>
      <c r="B2" s="8"/>
      <c r="C2" s="8"/>
      <c r="D2" s="8"/>
      <c r="E2" s="8"/>
      <c r="F2" s="8"/>
      <c r="G2" s="8"/>
      <c r="H2" s="8"/>
      <c r="I2" s="13" t="s">
        <v>16</v>
      </c>
      <c r="J2" s="8"/>
      <c r="K2" s="8"/>
      <c r="L2" s="8"/>
      <c r="M2" s="8"/>
      <c r="N2" s="8"/>
      <c r="O2" s="8"/>
      <c r="P2" s="8"/>
    </row>
    <row r="3" spans="1:15" ht="20.25" customHeight="1">
      <c r="A3" s="12" t="s">
        <v>13</v>
      </c>
      <c r="B3" s="1"/>
      <c r="C3" s="1"/>
      <c r="D3" s="1"/>
      <c r="E3" s="1"/>
      <c r="F3" s="1"/>
      <c r="G3" s="4"/>
      <c r="I3" s="12" t="s">
        <v>13</v>
      </c>
      <c r="J3" s="1"/>
      <c r="K3" s="1"/>
      <c r="L3" s="1"/>
      <c r="M3" s="1"/>
      <c r="N3" s="1"/>
      <c r="O3" s="4"/>
    </row>
    <row r="4" spans="1:16" ht="20.25" customHeight="1">
      <c r="A4" s="38" t="s">
        <v>4</v>
      </c>
      <c r="B4" s="39" t="str">
        <f>VLOOKUP(D1,'学校番号'!B3:E87,2,FALSE)</f>
        <v>前橋</v>
      </c>
      <c r="C4" s="2" t="s">
        <v>12</v>
      </c>
      <c r="D4" s="35"/>
      <c r="E4" s="36"/>
      <c r="F4" s="36"/>
      <c r="G4" s="36"/>
      <c r="H4" s="37"/>
      <c r="I4" s="38" t="s">
        <v>4</v>
      </c>
      <c r="J4" s="39" t="str">
        <f>$B$4</f>
        <v>前橋</v>
      </c>
      <c r="K4" s="2" t="s">
        <v>12</v>
      </c>
      <c r="L4" s="23"/>
      <c r="M4" s="6"/>
      <c r="N4" s="6"/>
      <c r="O4" s="6"/>
      <c r="P4" s="7"/>
    </row>
    <row r="5" spans="1:16" ht="20.25" customHeight="1">
      <c r="A5" s="38"/>
      <c r="B5" s="40"/>
      <c r="C5" s="20" t="s">
        <v>7</v>
      </c>
      <c r="D5" s="20" t="s">
        <v>8</v>
      </c>
      <c r="E5" s="20" t="s">
        <v>1</v>
      </c>
      <c r="F5" s="20" t="s">
        <v>6</v>
      </c>
      <c r="G5" s="20" t="s">
        <v>2</v>
      </c>
      <c r="H5" s="21" t="s">
        <v>195</v>
      </c>
      <c r="I5" s="38"/>
      <c r="J5" s="40"/>
      <c r="K5" s="20" t="s">
        <v>7</v>
      </c>
      <c r="L5" s="20" t="s">
        <v>8</v>
      </c>
      <c r="M5" s="20" t="s">
        <v>1</v>
      </c>
      <c r="N5" s="20" t="s">
        <v>6</v>
      </c>
      <c r="O5" s="20" t="s">
        <v>2</v>
      </c>
      <c r="P5" s="21" t="s">
        <v>195</v>
      </c>
    </row>
    <row r="6" spans="1:16" ht="20.25" customHeight="1">
      <c r="A6" s="38"/>
      <c r="B6" s="40"/>
      <c r="C6" s="20"/>
      <c r="D6" s="22"/>
      <c r="E6" s="20"/>
      <c r="F6" s="19"/>
      <c r="G6" s="20"/>
      <c r="H6" s="20"/>
      <c r="I6" s="38"/>
      <c r="J6" s="40"/>
      <c r="K6" s="20"/>
      <c r="L6" s="22"/>
      <c r="M6" s="20"/>
      <c r="N6" s="19"/>
      <c r="O6" s="20"/>
      <c r="P6" s="20"/>
    </row>
    <row r="7" spans="1:16" ht="20.25" customHeight="1">
      <c r="A7" s="1"/>
      <c r="B7" s="41" t="s">
        <v>0</v>
      </c>
      <c r="C7" s="20"/>
      <c r="D7" s="22"/>
      <c r="E7" s="20"/>
      <c r="F7" s="19"/>
      <c r="G7" s="20"/>
      <c r="H7" s="20"/>
      <c r="I7" s="1"/>
      <c r="J7" s="41" t="s">
        <v>0</v>
      </c>
      <c r="K7" s="20"/>
      <c r="L7" s="22"/>
      <c r="M7" s="20"/>
      <c r="N7" s="19"/>
      <c r="O7" s="20"/>
      <c r="P7" s="20"/>
    </row>
    <row r="8" spans="1:16" ht="20.25" customHeight="1">
      <c r="A8" s="1"/>
      <c r="B8" s="41"/>
      <c r="C8" s="20"/>
      <c r="D8" s="22"/>
      <c r="E8" s="20"/>
      <c r="F8" s="19"/>
      <c r="G8" s="20"/>
      <c r="H8" s="20"/>
      <c r="I8" s="1"/>
      <c r="J8" s="41"/>
      <c r="K8" s="20"/>
      <c r="L8" s="22"/>
      <c r="M8" s="20"/>
      <c r="N8" s="19"/>
      <c r="O8" s="20"/>
      <c r="P8" s="20"/>
    </row>
    <row r="9" spans="1:16" ht="20.25" customHeight="1">
      <c r="A9" s="1"/>
      <c r="B9" s="42"/>
      <c r="C9" s="20"/>
      <c r="D9" s="22"/>
      <c r="E9" s="20"/>
      <c r="F9" s="19"/>
      <c r="G9" s="20"/>
      <c r="H9" s="20"/>
      <c r="I9" s="1"/>
      <c r="J9" s="42"/>
      <c r="K9" s="20"/>
      <c r="L9" s="22"/>
      <c r="M9" s="20"/>
      <c r="N9" s="19"/>
      <c r="O9" s="20"/>
      <c r="P9" s="20"/>
    </row>
    <row r="10" spans="1:16" ht="12.75" customHeight="1">
      <c r="A10" s="1"/>
      <c r="B10" s="3"/>
      <c r="C10" s="4"/>
      <c r="D10" s="4"/>
      <c r="E10" s="4"/>
      <c r="F10" s="4"/>
      <c r="G10" s="4"/>
      <c r="H10" s="4"/>
      <c r="I10" s="1"/>
      <c r="J10" s="3"/>
      <c r="K10" s="4"/>
      <c r="L10" s="4"/>
      <c r="M10" s="4"/>
      <c r="N10" s="4"/>
      <c r="O10" s="4"/>
      <c r="P10" s="4"/>
    </row>
    <row r="11" spans="1:16" ht="20.25" customHeight="1">
      <c r="A11" s="38" t="s">
        <v>3</v>
      </c>
      <c r="B11" s="39" t="str">
        <f>$B$4</f>
        <v>前橋</v>
      </c>
      <c r="C11" s="2" t="s">
        <v>9</v>
      </c>
      <c r="D11" s="35"/>
      <c r="E11" s="36"/>
      <c r="F11" s="36"/>
      <c r="G11" s="36"/>
      <c r="H11" s="37"/>
      <c r="I11" s="38" t="s">
        <v>3</v>
      </c>
      <c r="J11" s="39" t="str">
        <f>$B$4</f>
        <v>前橋</v>
      </c>
      <c r="K11" s="2" t="s">
        <v>9</v>
      </c>
      <c r="L11" s="35"/>
      <c r="M11" s="36"/>
      <c r="N11" s="36"/>
      <c r="O11" s="36"/>
      <c r="P11" s="37"/>
    </row>
    <row r="12" spans="1:16" ht="20.25" customHeight="1">
      <c r="A12" s="38"/>
      <c r="B12" s="40"/>
      <c r="C12" s="20" t="s">
        <v>7</v>
      </c>
      <c r="D12" s="20" t="s">
        <v>8</v>
      </c>
      <c r="E12" s="20" t="s">
        <v>1</v>
      </c>
      <c r="F12" s="20" t="s">
        <v>6</v>
      </c>
      <c r="G12" s="20" t="s">
        <v>2</v>
      </c>
      <c r="H12" s="20" t="s">
        <v>196</v>
      </c>
      <c r="I12" s="38"/>
      <c r="J12" s="40"/>
      <c r="K12" s="20" t="s">
        <v>7</v>
      </c>
      <c r="L12" s="20" t="s">
        <v>8</v>
      </c>
      <c r="M12" s="20" t="s">
        <v>1</v>
      </c>
      <c r="N12" s="20" t="s">
        <v>6</v>
      </c>
      <c r="O12" s="20" t="s">
        <v>2</v>
      </c>
      <c r="P12" s="20" t="s">
        <v>196</v>
      </c>
    </row>
    <row r="13" spans="1:16" ht="20.25" customHeight="1">
      <c r="A13" s="38"/>
      <c r="B13" s="40"/>
      <c r="C13" s="20"/>
      <c r="D13" s="22"/>
      <c r="E13" s="20"/>
      <c r="F13" s="19"/>
      <c r="G13" s="20"/>
      <c r="H13" s="20"/>
      <c r="I13" s="38"/>
      <c r="J13" s="40"/>
      <c r="K13" s="20"/>
      <c r="L13" s="22"/>
      <c r="M13" s="20"/>
      <c r="N13" s="19"/>
      <c r="O13" s="20"/>
      <c r="P13" s="20"/>
    </row>
    <row r="14" spans="1:16" ht="20.25" customHeight="1">
      <c r="A14" s="1"/>
      <c r="B14" s="40"/>
      <c r="C14" s="20"/>
      <c r="D14" s="22"/>
      <c r="E14" s="20"/>
      <c r="F14" s="19"/>
      <c r="G14" s="20"/>
      <c r="H14" s="20"/>
      <c r="I14" s="1"/>
      <c r="J14" s="40"/>
      <c r="K14" s="20"/>
      <c r="L14" s="22"/>
      <c r="M14" s="20"/>
      <c r="N14" s="19"/>
      <c r="O14" s="20"/>
      <c r="P14" s="20"/>
    </row>
    <row r="15" spans="1:16" ht="20.25" customHeight="1">
      <c r="A15" s="1"/>
      <c r="B15" s="40"/>
      <c r="C15" s="20"/>
      <c r="D15" s="22"/>
      <c r="E15" s="20"/>
      <c r="F15" s="19"/>
      <c r="G15" s="20"/>
      <c r="H15" s="20"/>
      <c r="I15" s="1"/>
      <c r="J15" s="40"/>
      <c r="K15" s="20"/>
      <c r="L15" s="22"/>
      <c r="M15" s="20"/>
      <c r="N15" s="19"/>
      <c r="O15" s="20"/>
      <c r="P15" s="20"/>
    </row>
    <row r="16" spans="1:16" ht="20.25" customHeight="1">
      <c r="A16" s="1"/>
      <c r="B16" s="41" t="str">
        <f>IF('登山'!C26="","高等学校","高等学校Ａ")</f>
        <v>高等学校</v>
      </c>
      <c r="C16" s="20"/>
      <c r="D16" s="22"/>
      <c r="E16" s="20"/>
      <c r="F16" s="19"/>
      <c r="G16" s="20"/>
      <c r="H16" s="20"/>
      <c r="I16" s="1"/>
      <c r="J16" s="41" t="s">
        <v>202</v>
      </c>
      <c r="K16" s="20"/>
      <c r="L16" s="22"/>
      <c r="M16" s="20"/>
      <c r="N16" s="19"/>
      <c r="O16" s="20"/>
      <c r="P16" s="20"/>
    </row>
    <row r="17" spans="1:16" ht="20.25" customHeight="1">
      <c r="A17" s="1"/>
      <c r="B17" s="41"/>
      <c r="C17" s="20"/>
      <c r="D17" s="22"/>
      <c r="E17" s="20"/>
      <c r="F17" s="19"/>
      <c r="G17" s="20"/>
      <c r="H17" s="20"/>
      <c r="I17" s="1"/>
      <c r="J17" s="41"/>
      <c r="K17" s="20"/>
      <c r="L17" s="22"/>
      <c r="M17" s="20"/>
      <c r="N17" s="19"/>
      <c r="O17" s="20"/>
      <c r="P17" s="20"/>
    </row>
    <row r="18" spans="1:16" ht="20.25" customHeight="1">
      <c r="A18" s="1"/>
      <c r="B18" s="41"/>
      <c r="C18" s="20"/>
      <c r="D18" s="22"/>
      <c r="E18" s="20"/>
      <c r="F18" s="19"/>
      <c r="G18" s="20"/>
      <c r="H18" s="20"/>
      <c r="I18" s="1"/>
      <c r="J18" s="41"/>
      <c r="K18" s="20"/>
      <c r="L18" s="22"/>
      <c r="M18" s="20"/>
      <c r="N18" s="19"/>
      <c r="O18" s="20"/>
      <c r="P18" s="20"/>
    </row>
    <row r="19" spans="1:16" ht="20.25" customHeight="1">
      <c r="A19" s="1"/>
      <c r="B19" s="41"/>
      <c r="C19" s="20"/>
      <c r="D19" s="22"/>
      <c r="E19" s="20"/>
      <c r="F19" s="19"/>
      <c r="G19" s="20"/>
      <c r="H19" s="20"/>
      <c r="I19" s="1"/>
      <c r="J19" s="41"/>
      <c r="K19" s="20"/>
      <c r="L19" s="22"/>
      <c r="M19" s="20"/>
      <c r="N19" s="19"/>
      <c r="O19" s="20"/>
      <c r="P19" s="20"/>
    </row>
    <row r="20" spans="1:16" ht="20.25" customHeight="1">
      <c r="A20" s="1"/>
      <c r="B20" s="41"/>
      <c r="C20" s="20"/>
      <c r="D20" s="22"/>
      <c r="E20" s="20"/>
      <c r="F20" s="19"/>
      <c r="G20" s="20"/>
      <c r="H20" s="20"/>
      <c r="I20" s="1"/>
      <c r="J20" s="41"/>
      <c r="K20" s="20"/>
      <c r="L20" s="22"/>
      <c r="M20" s="20"/>
      <c r="N20" s="19"/>
      <c r="O20" s="20"/>
      <c r="P20" s="20"/>
    </row>
    <row r="21" spans="1:16" ht="20.25" customHeight="1">
      <c r="A21" s="1"/>
      <c r="B21" s="41"/>
      <c r="C21" s="20"/>
      <c r="D21" s="22"/>
      <c r="E21" s="20"/>
      <c r="F21" s="19"/>
      <c r="G21" s="20"/>
      <c r="H21" s="20"/>
      <c r="I21" s="1"/>
      <c r="J21" s="41"/>
      <c r="K21" s="20"/>
      <c r="L21" s="22"/>
      <c r="M21" s="20"/>
      <c r="N21" s="19"/>
      <c r="O21" s="20"/>
      <c r="P21" s="20"/>
    </row>
    <row r="22" spans="1:16" ht="20.25" customHeight="1">
      <c r="A22" s="1"/>
      <c r="B22" s="42"/>
      <c r="C22" s="20"/>
      <c r="D22" s="22"/>
      <c r="E22" s="20"/>
      <c r="F22" s="19"/>
      <c r="G22" s="20"/>
      <c r="H22" s="20"/>
      <c r="I22" s="1"/>
      <c r="J22" s="42"/>
      <c r="K22" s="20"/>
      <c r="L22" s="22"/>
      <c r="M22" s="20"/>
      <c r="N22" s="19"/>
      <c r="O22" s="20"/>
      <c r="P22" s="20"/>
    </row>
    <row r="23" spans="1:16" ht="12.75" customHeight="1">
      <c r="A23" s="1"/>
      <c r="B23" s="3"/>
      <c r="C23" s="4"/>
      <c r="D23" s="4"/>
      <c r="E23" s="4"/>
      <c r="F23" s="4"/>
      <c r="G23" s="4"/>
      <c r="H23" s="4"/>
      <c r="I23" s="1"/>
      <c r="J23" s="3"/>
      <c r="K23" s="4"/>
      <c r="L23" s="4"/>
      <c r="M23" s="4"/>
      <c r="N23" s="4"/>
      <c r="O23" s="4"/>
      <c r="P23" s="4"/>
    </row>
    <row r="24" spans="1:16" ht="20.25" customHeight="1">
      <c r="A24" s="38" t="s">
        <v>3</v>
      </c>
      <c r="B24" s="39" t="str">
        <f>$B$4</f>
        <v>前橋</v>
      </c>
      <c r="C24" s="2" t="s">
        <v>9</v>
      </c>
      <c r="D24" s="35"/>
      <c r="E24" s="36"/>
      <c r="F24" s="36"/>
      <c r="G24" s="36"/>
      <c r="H24" s="37"/>
      <c r="I24" s="38" t="s">
        <v>3</v>
      </c>
      <c r="J24" s="39" t="str">
        <f>$B$4</f>
        <v>前橋</v>
      </c>
      <c r="K24" s="2" t="s">
        <v>9</v>
      </c>
      <c r="L24" s="35"/>
      <c r="M24" s="36"/>
      <c r="N24" s="36"/>
      <c r="O24" s="36"/>
      <c r="P24" s="37"/>
    </row>
    <row r="25" spans="1:16" ht="20.25" customHeight="1">
      <c r="A25" s="38"/>
      <c r="B25" s="40"/>
      <c r="C25" s="20" t="s">
        <v>7</v>
      </c>
      <c r="D25" s="20" t="s">
        <v>8</v>
      </c>
      <c r="E25" s="20" t="s">
        <v>1</v>
      </c>
      <c r="F25" s="20" t="s">
        <v>6</v>
      </c>
      <c r="G25" s="20" t="s">
        <v>2</v>
      </c>
      <c r="H25" s="20" t="s">
        <v>196</v>
      </c>
      <c r="I25" s="38"/>
      <c r="J25" s="40"/>
      <c r="K25" s="20" t="s">
        <v>7</v>
      </c>
      <c r="L25" s="20" t="s">
        <v>8</v>
      </c>
      <c r="M25" s="20" t="s">
        <v>1</v>
      </c>
      <c r="N25" s="20" t="s">
        <v>6</v>
      </c>
      <c r="O25" s="20" t="s">
        <v>2</v>
      </c>
      <c r="P25" s="20" t="s">
        <v>196</v>
      </c>
    </row>
    <row r="26" spans="1:16" ht="20.25" customHeight="1">
      <c r="A26" s="38"/>
      <c r="B26" s="40"/>
      <c r="C26" s="20"/>
      <c r="D26" s="22"/>
      <c r="E26" s="20"/>
      <c r="F26" s="19"/>
      <c r="G26" s="20"/>
      <c r="H26" s="20"/>
      <c r="I26" s="38"/>
      <c r="J26" s="40"/>
      <c r="K26" s="20"/>
      <c r="L26" s="22"/>
      <c r="M26" s="20"/>
      <c r="N26" s="19"/>
      <c r="O26" s="20"/>
      <c r="P26" s="20"/>
    </row>
    <row r="27" spans="1:16" ht="20.25" customHeight="1">
      <c r="A27" s="1"/>
      <c r="B27" s="40"/>
      <c r="C27" s="20"/>
      <c r="D27" s="22"/>
      <c r="E27" s="20"/>
      <c r="F27" s="19"/>
      <c r="G27" s="20"/>
      <c r="H27" s="20"/>
      <c r="I27" s="1"/>
      <c r="J27" s="40"/>
      <c r="K27" s="20"/>
      <c r="L27" s="22"/>
      <c r="M27" s="20"/>
      <c r="N27" s="19"/>
      <c r="O27" s="20"/>
      <c r="P27" s="20"/>
    </row>
    <row r="28" spans="1:16" ht="20.25" customHeight="1">
      <c r="A28" s="1"/>
      <c r="B28" s="40"/>
      <c r="C28" s="20"/>
      <c r="D28" s="22"/>
      <c r="E28" s="20"/>
      <c r="F28" s="19"/>
      <c r="G28" s="20"/>
      <c r="H28" s="20"/>
      <c r="I28" s="1"/>
      <c r="J28" s="40"/>
      <c r="K28" s="20"/>
      <c r="L28" s="22"/>
      <c r="M28" s="20"/>
      <c r="N28" s="19"/>
      <c r="O28" s="20"/>
      <c r="P28" s="20"/>
    </row>
    <row r="29" spans="1:16" ht="20.25" customHeight="1">
      <c r="A29" s="1"/>
      <c r="B29" s="41" t="s">
        <v>201</v>
      </c>
      <c r="C29" s="20"/>
      <c r="D29" s="22"/>
      <c r="E29" s="20"/>
      <c r="F29" s="19"/>
      <c r="G29" s="20"/>
      <c r="H29" s="20"/>
      <c r="I29" s="1"/>
      <c r="J29" s="41" t="s">
        <v>203</v>
      </c>
      <c r="K29" s="20"/>
      <c r="L29" s="22"/>
      <c r="M29" s="20"/>
      <c r="N29" s="19"/>
      <c r="O29" s="20"/>
      <c r="P29" s="20"/>
    </row>
    <row r="30" spans="1:16" ht="20.25" customHeight="1">
      <c r="A30" s="1"/>
      <c r="B30" s="41"/>
      <c r="C30" s="20"/>
      <c r="D30" s="22"/>
      <c r="E30" s="20"/>
      <c r="F30" s="19"/>
      <c r="G30" s="20"/>
      <c r="H30" s="20"/>
      <c r="I30" s="1"/>
      <c r="J30" s="41"/>
      <c r="K30" s="20"/>
      <c r="L30" s="22"/>
      <c r="M30" s="20"/>
      <c r="N30" s="19"/>
      <c r="O30" s="20"/>
      <c r="P30" s="20"/>
    </row>
    <row r="31" spans="1:16" ht="20.25" customHeight="1">
      <c r="A31" s="1"/>
      <c r="B31" s="41"/>
      <c r="C31" s="20"/>
      <c r="D31" s="22"/>
      <c r="E31" s="20"/>
      <c r="F31" s="19"/>
      <c r="G31" s="20"/>
      <c r="H31" s="20"/>
      <c r="I31" s="1"/>
      <c r="J31" s="41"/>
      <c r="K31" s="20"/>
      <c r="L31" s="22"/>
      <c r="M31" s="20"/>
      <c r="N31" s="19"/>
      <c r="O31" s="20"/>
      <c r="P31" s="20"/>
    </row>
    <row r="32" spans="1:16" ht="20.25" customHeight="1">
      <c r="A32" s="1"/>
      <c r="B32" s="41"/>
      <c r="C32" s="20"/>
      <c r="D32" s="22"/>
      <c r="E32" s="20"/>
      <c r="F32" s="19"/>
      <c r="G32" s="20"/>
      <c r="H32" s="20"/>
      <c r="I32" s="1"/>
      <c r="J32" s="41"/>
      <c r="K32" s="20"/>
      <c r="L32" s="22"/>
      <c r="M32" s="20"/>
      <c r="N32" s="19"/>
      <c r="O32" s="20"/>
      <c r="P32" s="20"/>
    </row>
    <row r="33" spans="1:16" ht="20.25" customHeight="1">
      <c r="A33" s="1"/>
      <c r="B33" s="41"/>
      <c r="C33" s="20"/>
      <c r="D33" s="22"/>
      <c r="E33" s="20"/>
      <c r="F33" s="19"/>
      <c r="G33" s="20"/>
      <c r="H33" s="20"/>
      <c r="I33" s="1"/>
      <c r="J33" s="41"/>
      <c r="K33" s="20"/>
      <c r="L33" s="22"/>
      <c r="M33" s="20"/>
      <c r="N33" s="19"/>
      <c r="O33" s="20"/>
      <c r="P33" s="20"/>
    </row>
    <row r="34" spans="1:16" ht="20.25" customHeight="1">
      <c r="A34" s="1"/>
      <c r="B34" s="41"/>
      <c r="C34" s="20"/>
      <c r="D34" s="22"/>
      <c r="E34" s="20"/>
      <c r="F34" s="19"/>
      <c r="G34" s="20"/>
      <c r="H34" s="20"/>
      <c r="I34" s="1"/>
      <c r="J34" s="41"/>
      <c r="K34" s="20"/>
      <c r="L34" s="22"/>
      <c r="M34" s="20"/>
      <c r="N34" s="19"/>
      <c r="O34" s="20"/>
      <c r="P34" s="20"/>
    </row>
    <row r="35" spans="1:16" ht="20.25" customHeight="1">
      <c r="A35" s="1"/>
      <c r="B35" s="42"/>
      <c r="C35" s="20"/>
      <c r="D35" s="22"/>
      <c r="E35" s="20"/>
      <c r="F35" s="19"/>
      <c r="G35" s="20"/>
      <c r="H35" s="20"/>
      <c r="I35" s="1"/>
      <c r="J35" s="42"/>
      <c r="K35" s="20"/>
      <c r="L35" s="22"/>
      <c r="M35" s="20"/>
      <c r="N35" s="19"/>
      <c r="O35" s="20"/>
      <c r="P35" s="20"/>
    </row>
    <row r="36" spans="1:16" ht="12.75" customHeight="1">
      <c r="A36" s="1"/>
      <c r="B36" s="1"/>
      <c r="C36" s="4"/>
      <c r="D36" s="4"/>
      <c r="E36" s="4"/>
      <c r="F36" s="4"/>
      <c r="G36" s="4"/>
      <c r="H36" s="4"/>
      <c r="I36" s="1"/>
      <c r="J36" s="1"/>
      <c r="K36" s="4"/>
      <c r="L36" s="4"/>
      <c r="M36" s="4"/>
      <c r="N36" s="4"/>
      <c r="O36" s="4"/>
      <c r="P36" s="4"/>
    </row>
    <row r="37" spans="1:16" ht="13.5">
      <c r="A37" s="1"/>
      <c r="B37" s="1"/>
      <c r="C37" s="1" t="s">
        <v>18</v>
      </c>
      <c r="D37" s="1"/>
      <c r="E37" s="1"/>
      <c r="F37" s="1"/>
      <c r="G37" s="1"/>
      <c r="H37" s="1"/>
      <c r="I37" s="1"/>
      <c r="J37" s="1"/>
      <c r="K37" s="1" t="s">
        <v>18</v>
      </c>
      <c r="L37" s="1"/>
      <c r="M37" s="1"/>
      <c r="N37" s="1"/>
      <c r="O37" s="1"/>
      <c r="P37" s="1"/>
    </row>
    <row r="38" spans="1:16" ht="13.5">
      <c r="A38" s="1"/>
      <c r="B38" s="1"/>
      <c r="C38" s="15" t="s">
        <v>19</v>
      </c>
      <c r="D38" s="1"/>
      <c r="E38" s="1"/>
      <c r="F38" s="1"/>
      <c r="G38" s="1"/>
      <c r="H38" s="1"/>
      <c r="I38" s="1"/>
      <c r="J38" s="1"/>
      <c r="K38" s="15" t="s">
        <v>19</v>
      </c>
      <c r="L38" s="1"/>
      <c r="M38" s="1"/>
      <c r="N38" s="1"/>
      <c r="O38" s="1"/>
      <c r="P38" s="1"/>
    </row>
    <row r="39" spans="1:16" ht="13.5">
      <c r="A39" s="1"/>
      <c r="B39" s="1"/>
      <c r="C39" s="15" t="s">
        <v>20</v>
      </c>
      <c r="D39" s="12"/>
      <c r="E39" s="1"/>
      <c r="F39" s="1"/>
      <c r="G39" s="1"/>
      <c r="H39" s="1"/>
      <c r="I39" s="1"/>
      <c r="J39" s="1"/>
      <c r="K39" s="15" t="s">
        <v>20</v>
      </c>
      <c r="L39" s="12"/>
      <c r="M39" s="1"/>
      <c r="N39" s="1"/>
      <c r="O39" s="1"/>
      <c r="P39" s="1"/>
    </row>
    <row r="40" spans="1:16" ht="5.25" customHeight="1" thickBot="1">
      <c r="A40" s="1"/>
      <c r="B40" s="1"/>
      <c r="C40" s="12"/>
      <c r="D40" s="12"/>
      <c r="E40" s="1"/>
      <c r="F40" s="1"/>
      <c r="G40" s="1"/>
      <c r="H40" s="1"/>
      <c r="I40" s="1"/>
      <c r="J40" s="1"/>
      <c r="K40" s="12"/>
      <c r="L40" s="12"/>
      <c r="M40" s="1"/>
      <c r="N40" s="1"/>
      <c r="O40" s="1"/>
      <c r="P40" s="1"/>
    </row>
    <row r="41" spans="1:16" ht="20.25" customHeight="1">
      <c r="A41" s="1"/>
      <c r="B41" s="1"/>
      <c r="C41" s="43" t="s">
        <v>10</v>
      </c>
      <c r="D41" s="44"/>
      <c r="E41" s="43" t="s">
        <v>11</v>
      </c>
      <c r="F41" s="44"/>
      <c r="G41" s="1"/>
      <c r="H41" s="1"/>
      <c r="I41" s="1"/>
      <c r="J41" s="1"/>
      <c r="K41" s="43" t="s">
        <v>10</v>
      </c>
      <c r="L41" s="44"/>
      <c r="M41" s="43" t="s">
        <v>11</v>
      </c>
      <c r="N41" s="44"/>
      <c r="O41" s="1"/>
      <c r="P41" s="1"/>
    </row>
    <row r="42" spans="1:16" ht="24.75" customHeight="1" thickBot="1">
      <c r="A42" s="1"/>
      <c r="B42" s="1"/>
      <c r="C42" s="5"/>
      <c r="D42" s="18">
        <v>0</v>
      </c>
      <c r="E42" s="5"/>
      <c r="F42" s="18">
        <v>0</v>
      </c>
      <c r="G42" s="1"/>
      <c r="H42" s="1"/>
      <c r="I42" s="1"/>
      <c r="J42" s="1"/>
      <c r="K42" s="5"/>
      <c r="L42" s="18">
        <v>0</v>
      </c>
      <c r="M42" s="5"/>
      <c r="N42" s="18">
        <v>0</v>
      </c>
      <c r="O42" s="1"/>
      <c r="P42" s="1"/>
    </row>
    <row r="43" spans="1:16" ht="17.25" customHeight="1">
      <c r="A43" s="1"/>
      <c r="B43" s="1"/>
      <c r="C43" s="12" t="s">
        <v>5</v>
      </c>
      <c r="D43" s="10"/>
      <c r="E43" s="9"/>
      <c r="F43" s="10"/>
      <c r="G43" s="1"/>
      <c r="H43" s="1"/>
      <c r="I43" s="1"/>
      <c r="J43" s="1"/>
      <c r="K43" s="12" t="s">
        <v>5</v>
      </c>
      <c r="L43" s="10"/>
      <c r="M43" s="9"/>
      <c r="N43" s="10"/>
      <c r="O43" s="1"/>
      <c r="P43" s="1"/>
    </row>
    <row r="44" spans="1:16" ht="3" customHeight="1" thickBot="1">
      <c r="A44" s="1"/>
      <c r="B44" s="1"/>
      <c r="C44" s="9"/>
      <c r="D44" s="10"/>
      <c r="E44" s="9"/>
      <c r="F44" s="10"/>
      <c r="G44" s="1"/>
      <c r="H44" s="1"/>
      <c r="I44" s="1"/>
      <c r="J44" s="1"/>
      <c r="K44" s="9"/>
      <c r="L44" s="10"/>
      <c r="M44" s="9"/>
      <c r="N44" s="10"/>
      <c r="O44" s="1"/>
      <c r="P44" s="1"/>
    </row>
    <row r="45" spans="1:16" ht="3" customHeight="1" thickTop="1">
      <c r="A45" s="1"/>
      <c r="B45" s="1"/>
      <c r="C45" s="1"/>
      <c r="D45" s="1"/>
      <c r="E45" s="1"/>
      <c r="F45" s="1"/>
      <c r="G45" s="1"/>
      <c r="H45" s="46" t="s">
        <v>17</v>
      </c>
      <c r="I45" s="1"/>
      <c r="J45" s="1"/>
      <c r="K45" s="1"/>
      <c r="L45" s="1"/>
      <c r="M45" s="1"/>
      <c r="N45" s="1"/>
      <c r="O45" s="1"/>
      <c r="P45" s="46" t="s">
        <v>17</v>
      </c>
    </row>
    <row r="46" spans="1:16" ht="20.25" customHeight="1" thickBot="1">
      <c r="A46" s="13" t="s">
        <v>16</v>
      </c>
      <c r="B46" s="8"/>
      <c r="C46" s="8"/>
      <c r="D46" s="8"/>
      <c r="E46" s="8"/>
      <c r="F46" s="8"/>
      <c r="G46" s="8"/>
      <c r="H46" s="47"/>
      <c r="I46" s="13" t="s">
        <v>16</v>
      </c>
      <c r="J46" s="8"/>
      <c r="K46" s="8"/>
      <c r="L46" s="8"/>
      <c r="M46" s="8"/>
      <c r="N46" s="8"/>
      <c r="O46" s="8"/>
      <c r="P46" s="47"/>
    </row>
    <row r="47" spans="1:16" ht="20.25" customHeight="1" thickTop="1">
      <c r="A47" s="34" t="s">
        <v>14</v>
      </c>
      <c r="B47" s="1"/>
      <c r="C47" s="1"/>
      <c r="D47" s="1"/>
      <c r="E47" s="1"/>
      <c r="F47" s="1"/>
      <c r="G47" s="1"/>
      <c r="H47" s="1"/>
      <c r="I47" s="34" t="s">
        <v>14</v>
      </c>
      <c r="J47" s="1"/>
      <c r="K47" s="1"/>
      <c r="L47" s="1"/>
      <c r="M47" s="1"/>
      <c r="N47" s="1"/>
      <c r="O47" s="1"/>
      <c r="P47" s="1"/>
    </row>
    <row r="48" spans="1:16" ht="20.25" customHeight="1">
      <c r="A48" s="38" t="s">
        <v>4</v>
      </c>
      <c r="B48" s="39" t="str">
        <f>$B$4</f>
        <v>前橋</v>
      </c>
      <c r="C48" s="2" t="s">
        <v>12</v>
      </c>
      <c r="D48" s="35"/>
      <c r="E48" s="36"/>
      <c r="F48" s="36"/>
      <c r="G48" s="36"/>
      <c r="H48" s="37"/>
      <c r="I48" s="38" t="s">
        <v>4</v>
      </c>
      <c r="J48" s="39" t="str">
        <f>$B$4</f>
        <v>前橋</v>
      </c>
      <c r="K48" s="2" t="s">
        <v>12</v>
      </c>
      <c r="L48" s="35"/>
      <c r="M48" s="36"/>
      <c r="N48" s="36"/>
      <c r="O48" s="36"/>
      <c r="P48" s="37"/>
    </row>
    <row r="49" spans="1:16" ht="20.25" customHeight="1">
      <c r="A49" s="38"/>
      <c r="B49" s="40"/>
      <c r="C49" s="20" t="s">
        <v>7</v>
      </c>
      <c r="D49" s="20" t="s">
        <v>8</v>
      </c>
      <c r="E49" s="20" t="s">
        <v>1</v>
      </c>
      <c r="F49" s="20" t="s">
        <v>6</v>
      </c>
      <c r="G49" s="20" t="s">
        <v>2</v>
      </c>
      <c r="H49" s="21" t="s">
        <v>195</v>
      </c>
      <c r="I49" s="38"/>
      <c r="J49" s="40"/>
      <c r="K49" s="20" t="s">
        <v>7</v>
      </c>
      <c r="L49" s="20" t="s">
        <v>8</v>
      </c>
      <c r="M49" s="20" t="s">
        <v>1</v>
      </c>
      <c r="N49" s="20" t="s">
        <v>6</v>
      </c>
      <c r="O49" s="20" t="s">
        <v>2</v>
      </c>
      <c r="P49" s="21" t="s">
        <v>195</v>
      </c>
    </row>
    <row r="50" spans="1:16" ht="20.25" customHeight="1">
      <c r="A50" s="38"/>
      <c r="B50" s="40"/>
      <c r="C50" s="20"/>
      <c r="D50" s="22"/>
      <c r="E50" s="20"/>
      <c r="F50" s="19"/>
      <c r="G50" s="20"/>
      <c r="H50" s="20"/>
      <c r="I50" s="38"/>
      <c r="J50" s="40"/>
      <c r="K50" s="20"/>
      <c r="L50" s="22"/>
      <c r="M50" s="20"/>
      <c r="N50" s="19"/>
      <c r="O50" s="20"/>
      <c r="P50" s="20"/>
    </row>
    <row r="51" spans="1:16" ht="20.25" customHeight="1">
      <c r="A51" s="1"/>
      <c r="B51" s="41" t="s">
        <v>0</v>
      </c>
      <c r="C51" s="20"/>
      <c r="D51" s="22"/>
      <c r="E51" s="20"/>
      <c r="F51" s="19"/>
      <c r="G51" s="20"/>
      <c r="H51" s="20"/>
      <c r="I51" s="1"/>
      <c r="J51" s="41" t="s">
        <v>0</v>
      </c>
      <c r="K51" s="20"/>
      <c r="L51" s="22"/>
      <c r="M51" s="20"/>
      <c r="N51" s="19"/>
      <c r="O51" s="20"/>
      <c r="P51" s="20"/>
    </row>
    <row r="52" spans="1:16" ht="20.25" customHeight="1">
      <c r="A52" s="1"/>
      <c r="B52" s="41"/>
      <c r="C52" s="20"/>
      <c r="D52" s="22"/>
      <c r="E52" s="20"/>
      <c r="F52" s="19"/>
      <c r="G52" s="20"/>
      <c r="H52" s="20"/>
      <c r="I52" s="1"/>
      <c r="J52" s="41"/>
      <c r="K52" s="20"/>
      <c r="L52" s="22"/>
      <c r="M52" s="20"/>
      <c r="N52" s="19"/>
      <c r="O52" s="20"/>
      <c r="P52" s="20"/>
    </row>
    <row r="53" spans="1:16" ht="20.25" customHeight="1">
      <c r="A53" s="1"/>
      <c r="B53" s="42"/>
      <c r="C53" s="20"/>
      <c r="D53" s="22"/>
      <c r="E53" s="20"/>
      <c r="F53" s="19"/>
      <c r="G53" s="20"/>
      <c r="H53" s="20"/>
      <c r="I53" s="1"/>
      <c r="J53" s="42"/>
      <c r="K53" s="20"/>
      <c r="L53" s="22"/>
      <c r="M53" s="20"/>
      <c r="N53" s="19"/>
      <c r="O53" s="20"/>
      <c r="P53" s="20"/>
    </row>
    <row r="54" spans="1:16" ht="12.75" customHeight="1">
      <c r="A54" s="1"/>
      <c r="B54" s="3"/>
      <c r="C54" s="4"/>
      <c r="D54" s="4"/>
      <c r="E54" s="4"/>
      <c r="F54" s="4"/>
      <c r="G54" s="4"/>
      <c r="H54" s="4"/>
      <c r="I54" s="1"/>
      <c r="J54" s="3"/>
      <c r="K54" s="4"/>
      <c r="L54" s="4"/>
      <c r="M54" s="4"/>
      <c r="N54" s="4"/>
      <c r="O54" s="4"/>
      <c r="P54" s="4"/>
    </row>
    <row r="55" spans="1:16" ht="20.25" customHeight="1">
      <c r="A55" s="45" t="s">
        <v>3</v>
      </c>
      <c r="B55" s="39" t="str">
        <f>$B$4</f>
        <v>前橋</v>
      </c>
      <c r="C55" s="2" t="s">
        <v>9</v>
      </c>
      <c r="D55" s="35"/>
      <c r="E55" s="36"/>
      <c r="F55" s="36"/>
      <c r="G55" s="36"/>
      <c r="H55" s="37"/>
      <c r="I55" s="45" t="s">
        <v>3</v>
      </c>
      <c r="J55" s="39" t="str">
        <f>$B$4</f>
        <v>前橋</v>
      </c>
      <c r="K55" s="2" t="s">
        <v>9</v>
      </c>
      <c r="L55" s="31"/>
      <c r="M55" s="32"/>
      <c r="N55" s="32"/>
      <c r="O55" s="32"/>
      <c r="P55" s="33"/>
    </row>
    <row r="56" spans="1:16" ht="20.25" customHeight="1">
      <c r="A56" s="45"/>
      <c r="B56" s="40"/>
      <c r="C56" s="20" t="s">
        <v>7</v>
      </c>
      <c r="D56" s="20" t="s">
        <v>8</v>
      </c>
      <c r="E56" s="20" t="s">
        <v>1</v>
      </c>
      <c r="F56" s="20" t="s">
        <v>6</v>
      </c>
      <c r="G56" s="20" t="s">
        <v>2</v>
      </c>
      <c r="H56" s="20" t="s">
        <v>196</v>
      </c>
      <c r="I56" s="45"/>
      <c r="J56" s="40"/>
      <c r="K56" s="20" t="s">
        <v>7</v>
      </c>
      <c r="L56" s="20" t="s">
        <v>8</v>
      </c>
      <c r="M56" s="20" t="s">
        <v>1</v>
      </c>
      <c r="N56" s="20" t="s">
        <v>6</v>
      </c>
      <c r="O56" s="20" t="s">
        <v>2</v>
      </c>
      <c r="P56" s="20" t="s">
        <v>196</v>
      </c>
    </row>
    <row r="57" spans="1:16" ht="20.25" customHeight="1">
      <c r="A57" s="45"/>
      <c r="B57" s="40"/>
      <c r="C57" s="20"/>
      <c r="D57" s="22"/>
      <c r="E57" s="20"/>
      <c r="F57" s="19"/>
      <c r="G57" s="20"/>
      <c r="H57" s="20"/>
      <c r="I57" s="45"/>
      <c r="J57" s="40"/>
      <c r="K57" s="20"/>
      <c r="L57" s="22"/>
      <c r="M57" s="20"/>
      <c r="N57" s="19"/>
      <c r="O57" s="20"/>
      <c r="P57" s="20"/>
    </row>
    <row r="58" spans="1:16" ht="20.25" customHeight="1">
      <c r="A58" s="1"/>
      <c r="B58" s="40"/>
      <c r="C58" s="20"/>
      <c r="D58" s="22"/>
      <c r="E58" s="20"/>
      <c r="F58" s="19"/>
      <c r="G58" s="20"/>
      <c r="H58" s="20"/>
      <c r="I58" s="1"/>
      <c r="J58" s="40"/>
      <c r="K58" s="20"/>
      <c r="L58" s="22"/>
      <c r="M58" s="20"/>
      <c r="N58" s="19"/>
      <c r="O58" s="20"/>
      <c r="P58" s="20"/>
    </row>
    <row r="59" spans="1:16" ht="20.25" customHeight="1">
      <c r="A59" s="1"/>
      <c r="B59" s="40"/>
      <c r="C59" s="20"/>
      <c r="D59" s="22"/>
      <c r="E59" s="20"/>
      <c r="F59" s="19"/>
      <c r="G59" s="20"/>
      <c r="H59" s="20"/>
      <c r="I59" s="1"/>
      <c r="J59" s="40"/>
      <c r="K59" s="20"/>
      <c r="L59" s="22"/>
      <c r="M59" s="20"/>
      <c r="N59" s="19"/>
      <c r="O59" s="20"/>
      <c r="P59" s="20"/>
    </row>
    <row r="60" spans="1:16" ht="20.25" customHeight="1">
      <c r="A60" s="1"/>
      <c r="B60" s="41" t="str">
        <f>IF('登山'!C70="","高等学校","高等学校Ａ")</f>
        <v>高等学校</v>
      </c>
      <c r="C60" s="20"/>
      <c r="D60" s="22"/>
      <c r="E60" s="20"/>
      <c r="F60" s="19"/>
      <c r="G60" s="20"/>
      <c r="H60" s="20"/>
      <c r="I60" s="1"/>
      <c r="J60" s="41" t="s">
        <v>202</v>
      </c>
      <c r="K60" s="20"/>
      <c r="L60" s="22"/>
      <c r="M60" s="20"/>
      <c r="N60" s="19"/>
      <c r="O60" s="20"/>
      <c r="P60" s="20"/>
    </row>
    <row r="61" spans="1:16" ht="20.25" customHeight="1">
      <c r="A61" s="1"/>
      <c r="B61" s="41"/>
      <c r="C61" s="20"/>
      <c r="D61" s="22"/>
      <c r="E61" s="20"/>
      <c r="F61" s="19"/>
      <c r="G61" s="20"/>
      <c r="H61" s="20"/>
      <c r="I61" s="1"/>
      <c r="J61" s="41"/>
      <c r="K61" s="20"/>
      <c r="L61" s="22"/>
      <c r="M61" s="20"/>
      <c r="N61" s="19"/>
      <c r="O61" s="20"/>
      <c r="P61" s="20"/>
    </row>
    <row r="62" spans="1:16" ht="20.25" customHeight="1">
      <c r="A62" s="1"/>
      <c r="B62" s="41"/>
      <c r="C62" s="20"/>
      <c r="D62" s="22"/>
      <c r="E62" s="20"/>
      <c r="F62" s="19"/>
      <c r="G62" s="20"/>
      <c r="H62" s="20"/>
      <c r="I62" s="1"/>
      <c r="J62" s="41"/>
      <c r="K62" s="20"/>
      <c r="L62" s="22"/>
      <c r="M62" s="20"/>
      <c r="N62" s="19"/>
      <c r="O62" s="20"/>
      <c r="P62" s="20"/>
    </row>
    <row r="63" spans="1:16" ht="20.25" customHeight="1">
      <c r="A63" s="1"/>
      <c r="B63" s="41"/>
      <c r="C63" s="20"/>
      <c r="D63" s="22"/>
      <c r="E63" s="20"/>
      <c r="F63" s="19"/>
      <c r="G63" s="20"/>
      <c r="H63" s="20"/>
      <c r="I63" s="1"/>
      <c r="J63" s="41"/>
      <c r="K63" s="20"/>
      <c r="L63" s="22"/>
      <c r="M63" s="20"/>
      <c r="N63" s="19"/>
      <c r="O63" s="20"/>
      <c r="P63" s="20"/>
    </row>
    <row r="64" spans="1:16" ht="20.25" customHeight="1">
      <c r="A64" s="1"/>
      <c r="B64" s="41"/>
      <c r="C64" s="20"/>
      <c r="D64" s="22"/>
      <c r="E64" s="20"/>
      <c r="F64" s="19"/>
      <c r="G64" s="20"/>
      <c r="H64" s="20"/>
      <c r="I64" s="1"/>
      <c r="J64" s="41"/>
      <c r="K64" s="20"/>
      <c r="L64" s="22"/>
      <c r="M64" s="20"/>
      <c r="N64" s="19"/>
      <c r="O64" s="20"/>
      <c r="P64" s="20"/>
    </row>
    <row r="65" spans="1:16" ht="20.25" customHeight="1">
      <c r="A65" s="1"/>
      <c r="B65" s="41"/>
      <c r="C65" s="20"/>
      <c r="D65" s="22"/>
      <c r="E65" s="20"/>
      <c r="F65" s="19"/>
      <c r="G65" s="20"/>
      <c r="H65" s="20"/>
      <c r="I65" s="1"/>
      <c r="J65" s="41"/>
      <c r="K65" s="20"/>
      <c r="L65" s="22"/>
      <c r="M65" s="20"/>
      <c r="N65" s="19"/>
      <c r="O65" s="20"/>
      <c r="P65" s="20"/>
    </row>
    <row r="66" spans="1:16" ht="20.25" customHeight="1">
      <c r="A66" s="1"/>
      <c r="B66" s="42"/>
      <c r="C66" s="20"/>
      <c r="D66" s="22"/>
      <c r="E66" s="20"/>
      <c r="F66" s="19"/>
      <c r="G66" s="20"/>
      <c r="H66" s="20"/>
      <c r="I66" s="1"/>
      <c r="J66" s="42"/>
      <c r="K66" s="20"/>
      <c r="L66" s="22"/>
      <c r="M66" s="20"/>
      <c r="N66" s="19"/>
      <c r="O66" s="20"/>
      <c r="P66" s="20"/>
    </row>
    <row r="67" spans="1:16" ht="12.75" customHeight="1">
      <c r="A67" s="1"/>
      <c r="B67" s="3"/>
      <c r="C67" s="4"/>
      <c r="D67" s="4"/>
      <c r="E67" s="4"/>
      <c r="F67" s="4"/>
      <c r="G67" s="4"/>
      <c r="H67" s="4"/>
      <c r="I67" s="1"/>
      <c r="J67" s="3"/>
      <c r="K67" s="4"/>
      <c r="L67" s="4"/>
      <c r="M67" s="4"/>
      <c r="N67" s="4"/>
      <c r="O67" s="4"/>
      <c r="P67" s="4"/>
    </row>
    <row r="68" spans="1:16" ht="20.25" customHeight="1">
      <c r="A68" s="38" t="s">
        <v>3</v>
      </c>
      <c r="B68" s="39" t="str">
        <f>$B$4</f>
        <v>前橋</v>
      </c>
      <c r="C68" s="2" t="s">
        <v>9</v>
      </c>
      <c r="D68" s="35"/>
      <c r="E68" s="36"/>
      <c r="F68" s="36"/>
      <c r="G68" s="36"/>
      <c r="H68" s="37"/>
      <c r="I68" s="38" t="s">
        <v>3</v>
      </c>
      <c r="J68" s="39" t="str">
        <f>$B$4</f>
        <v>前橋</v>
      </c>
      <c r="K68" s="2" t="s">
        <v>9</v>
      </c>
      <c r="L68" s="35"/>
      <c r="M68" s="36"/>
      <c r="N68" s="36"/>
      <c r="O68" s="36"/>
      <c r="P68" s="37"/>
    </row>
    <row r="69" spans="1:16" ht="20.25" customHeight="1">
      <c r="A69" s="38"/>
      <c r="B69" s="40"/>
      <c r="C69" s="20" t="s">
        <v>7</v>
      </c>
      <c r="D69" s="20" t="s">
        <v>8</v>
      </c>
      <c r="E69" s="20" t="s">
        <v>1</v>
      </c>
      <c r="F69" s="20" t="s">
        <v>6</v>
      </c>
      <c r="G69" s="20" t="s">
        <v>2</v>
      </c>
      <c r="H69" s="20" t="s">
        <v>196</v>
      </c>
      <c r="I69" s="38"/>
      <c r="J69" s="40"/>
      <c r="K69" s="20" t="s">
        <v>7</v>
      </c>
      <c r="L69" s="20" t="s">
        <v>8</v>
      </c>
      <c r="M69" s="20" t="s">
        <v>1</v>
      </c>
      <c r="N69" s="20" t="s">
        <v>6</v>
      </c>
      <c r="O69" s="20" t="s">
        <v>2</v>
      </c>
      <c r="P69" s="20" t="s">
        <v>196</v>
      </c>
    </row>
    <row r="70" spans="1:16" ht="20.25" customHeight="1">
      <c r="A70" s="38"/>
      <c r="B70" s="40"/>
      <c r="C70" s="20"/>
      <c r="D70" s="22"/>
      <c r="E70" s="20"/>
      <c r="F70" s="19"/>
      <c r="G70" s="20"/>
      <c r="H70" s="20"/>
      <c r="I70" s="38"/>
      <c r="J70" s="40"/>
      <c r="K70" s="20"/>
      <c r="L70" s="22"/>
      <c r="M70" s="20"/>
      <c r="N70" s="19"/>
      <c r="O70" s="20"/>
      <c r="P70" s="20"/>
    </row>
    <row r="71" spans="1:16" ht="20.25" customHeight="1">
      <c r="A71" s="1"/>
      <c r="B71" s="40"/>
      <c r="C71" s="20"/>
      <c r="D71" s="22"/>
      <c r="E71" s="20"/>
      <c r="F71" s="19"/>
      <c r="G71" s="20"/>
      <c r="H71" s="20"/>
      <c r="I71" s="1"/>
      <c r="J71" s="40"/>
      <c r="K71" s="20"/>
      <c r="L71" s="22"/>
      <c r="M71" s="20"/>
      <c r="N71" s="19"/>
      <c r="O71" s="20"/>
      <c r="P71" s="20"/>
    </row>
    <row r="72" spans="1:16" ht="20.25" customHeight="1">
      <c r="A72" s="1"/>
      <c r="B72" s="40"/>
      <c r="C72" s="20"/>
      <c r="D72" s="22"/>
      <c r="E72" s="20"/>
      <c r="F72" s="19"/>
      <c r="G72" s="20"/>
      <c r="H72" s="20"/>
      <c r="I72" s="1"/>
      <c r="J72" s="40"/>
      <c r="K72" s="20"/>
      <c r="L72" s="22"/>
      <c r="M72" s="20"/>
      <c r="N72" s="19"/>
      <c r="O72" s="20"/>
      <c r="P72" s="20"/>
    </row>
    <row r="73" spans="1:16" ht="20.25" customHeight="1">
      <c r="A73" s="1"/>
      <c r="B73" s="41" t="s">
        <v>201</v>
      </c>
      <c r="C73" s="20"/>
      <c r="D73" s="22"/>
      <c r="E73" s="20"/>
      <c r="F73" s="19"/>
      <c r="G73" s="20"/>
      <c r="H73" s="20"/>
      <c r="I73" s="1"/>
      <c r="J73" s="41" t="s">
        <v>203</v>
      </c>
      <c r="K73" s="20"/>
      <c r="L73" s="22"/>
      <c r="M73" s="20"/>
      <c r="N73" s="19"/>
      <c r="O73" s="20"/>
      <c r="P73" s="20"/>
    </row>
    <row r="74" spans="1:16" ht="20.25" customHeight="1">
      <c r="A74" s="1"/>
      <c r="B74" s="41"/>
      <c r="C74" s="20"/>
      <c r="D74" s="22"/>
      <c r="E74" s="20"/>
      <c r="F74" s="19"/>
      <c r="G74" s="20"/>
      <c r="H74" s="20"/>
      <c r="I74" s="1"/>
      <c r="J74" s="41"/>
      <c r="K74" s="20"/>
      <c r="L74" s="22"/>
      <c r="M74" s="20"/>
      <c r="N74" s="19"/>
      <c r="O74" s="20"/>
      <c r="P74" s="20"/>
    </row>
    <row r="75" spans="1:16" ht="20.25" customHeight="1">
      <c r="A75" s="1"/>
      <c r="B75" s="41"/>
      <c r="C75" s="20"/>
      <c r="D75" s="22"/>
      <c r="E75" s="20"/>
      <c r="F75" s="19"/>
      <c r="G75" s="20"/>
      <c r="H75" s="20"/>
      <c r="I75" s="1"/>
      <c r="J75" s="41"/>
      <c r="K75" s="20"/>
      <c r="L75" s="22"/>
      <c r="M75" s="20"/>
      <c r="N75" s="19"/>
      <c r="O75" s="20"/>
      <c r="P75" s="20"/>
    </row>
    <row r="76" spans="1:16" ht="20.25" customHeight="1">
      <c r="A76" s="1"/>
      <c r="B76" s="41"/>
      <c r="C76" s="20"/>
      <c r="D76" s="22"/>
      <c r="E76" s="20"/>
      <c r="F76" s="19"/>
      <c r="G76" s="20"/>
      <c r="H76" s="20"/>
      <c r="I76" s="1"/>
      <c r="J76" s="41"/>
      <c r="K76" s="20"/>
      <c r="L76" s="22"/>
      <c r="M76" s="20"/>
      <c r="N76" s="19"/>
      <c r="O76" s="20"/>
      <c r="P76" s="20"/>
    </row>
    <row r="77" spans="1:16" ht="20.25" customHeight="1">
      <c r="A77" s="1"/>
      <c r="B77" s="41"/>
      <c r="C77" s="20"/>
      <c r="D77" s="22"/>
      <c r="E77" s="20"/>
      <c r="F77" s="19"/>
      <c r="G77" s="20"/>
      <c r="H77" s="20"/>
      <c r="I77" s="1"/>
      <c r="J77" s="41"/>
      <c r="K77" s="20"/>
      <c r="L77" s="22"/>
      <c r="M77" s="20"/>
      <c r="N77" s="19"/>
      <c r="O77" s="20"/>
      <c r="P77" s="20"/>
    </row>
    <row r="78" spans="1:16" ht="20.25" customHeight="1">
      <c r="A78" s="1"/>
      <c r="B78" s="41"/>
      <c r="C78" s="20"/>
      <c r="D78" s="22"/>
      <c r="E78" s="20"/>
      <c r="F78" s="19"/>
      <c r="G78" s="20"/>
      <c r="H78" s="20"/>
      <c r="I78" s="1"/>
      <c r="J78" s="41"/>
      <c r="K78" s="20"/>
      <c r="L78" s="22"/>
      <c r="M78" s="20"/>
      <c r="N78" s="19"/>
      <c r="O78" s="20"/>
      <c r="P78" s="20"/>
    </row>
    <row r="79" spans="1:16" ht="20.25" customHeight="1">
      <c r="A79" s="1"/>
      <c r="B79" s="42"/>
      <c r="C79" s="20"/>
      <c r="D79" s="22"/>
      <c r="E79" s="20"/>
      <c r="F79" s="19"/>
      <c r="G79" s="20"/>
      <c r="H79" s="20"/>
      <c r="I79" s="1"/>
      <c r="J79" s="42"/>
      <c r="K79" s="20"/>
      <c r="L79" s="22"/>
      <c r="M79" s="20"/>
      <c r="N79" s="19"/>
      <c r="O79" s="20"/>
      <c r="P79" s="20"/>
    </row>
    <row r="80" spans="1:16" ht="12" customHeight="1">
      <c r="A80" s="1"/>
      <c r="B80" s="1"/>
      <c r="C80" s="1"/>
      <c r="D80" s="1"/>
      <c r="E80" s="1"/>
      <c r="F80" s="1"/>
      <c r="G80" s="1"/>
      <c r="H80" s="1"/>
      <c r="I80" s="1"/>
      <c r="J80" s="1"/>
      <c r="K80" s="1"/>
      <c r="L80" s="1"/>
      <c r="M80" s="1"/>
      <c r="N80" s="1"/>
      <c r="O80" s="1"/>
      <c r="P80" s="1"/>
    </row>
    <row r="81" spans="1:16" ht="13.5">
      <c r="A81" s="1"/>
      <c r="B81" s="1"/>
      <c r="C81" s="1" t="s">
        <v>18</v>
      </c>
      <c r="D81" s="1"/>
      <c r="E81" s="1"/>
      <c r="F81" s="1"/>
      <c r="G81" s="1"/>
      <c r="H81" s="1"/>
      <c r="I81" s="1"/>
      <c r="J81" s="1"/>
      <c r="K81" s="1" t="s">
        <v>18</v>
      </c>
      <c r="L81" s="1"/>
      <c r="M81" s="1"/>
      <c r="N81" s="1"/>
      <c r="O81" s="1"/>
      <c r="P81" s="1"/>
    </row>
    <row r="82" spans="1:16" ht="13.5">
      <c r="A82" s="1"/>
      <c r="B82" s="1"/>
      <c r="C82" s="15" t="s">
        <v>19</v>
      </c>
      <c r="D82" s="14"/>
      <c r="E82" s="1"/>
      <c r="F82" s="1"/>
      <c r="G82" s="1"/>
      <c r="H82" s="1"/>
      <c r="I82" s="1"/>
      <c r="J82" s="1"/>
      <c r="K82" s="15" t="s">
        <v>19</v>
      </c>
      <c r="L82" s="14"/>
      <c r="M82" s="1"/>
      <c r="N82" s="1"/>
      <c r="O82" s="1"/>
      <c r="P82" s="1"/>
    </row>
    <row r="83" spans="1:16" ht="13.5">
      <c r="A83" s="1"/>
      <c r="B83" s="1"/>
      <c r="C83" s="15" t="s">
        <v>20</v>
      </c>
      <c r="D83" s="14"/>
      <c r="E83" s="1"/>
      <c r="F83" s="1"/>
      <c r="G83" s="1"/>
      <c r="H83" s="1"/>
      <c r="I83" s="1"/>
      <c r="J83" s="1"/>
      <c r="K83" s="15" t="s">
        <v>20</v>
      </c>
      <c r="L83" s="14"/>
      <c r="M83" s="1"/>
      <c r="N83" s="1"/>
      <c r="O83" s="1"/>
      <c r="P83" s="1"/>
    </row>
    <row r="84" spans="1:16" ht="6.75" customHeight="1" thickBot="1">
      <c r="A84" s="1"/>
      <c r="B84" s="1"/>
      <c r="D84" s="12"/>
      <c r="E84" s="1"/>
      <c r="F84" s="1"/>
      <c r="G84" s="1"/>
      <c r="H84" s="1"/>
      <c r="I84" s="1"/>
      <c r="J84" s="1"/>
      <c r="L84" s="12"/>
      <c r="M84" s="1"/>
      <c r="N84" s="1"/>
      <c r="O84" s="1"/>
      <c r="P84" s="1"/>
    </row>
    <row r="85" spans="1:16" ht="24.75" customHeight="1">
      <c r="A85" s="1"/>
      <c r="B85" s="1"/>
      <c r="C85" s="43" t="s">
        <v>10</v>
      </c>
      <c r="D85" s="44"/>
      <c r="E85" s="43" t="s">
        <v>11</v>
      </c>
      <c r="F85" s="44"/>
      <c r="G85" s="1"/>
      <c r="H85" s="1"/>
      <c r="I85" s="1"/>
      <c r="J85" s="1"/>
      <c r="K85" s="43" t="s">
        <v>10</v>
      </c>
      <c r="L85" s="44"/>
      <c r="M85" s="43" t="s">
        <v>11</v>
      </c>
      <c r="N85" s="44"/>
      <c r="O85" s="1"/>
      <c r="P85" s="1"/>
    </row>
    <row r="86" spans="1:16" ht="24.75" customHeight="1" thickBot="1">
      <c r="A86" s="1"/>
      <c r="B86" s="1"/>
      <c r="C86" s="5"/>
      <c r="D86" s="18">
        <v>0</v>
      </c>
      <c r="E86" s="5"/>
      <c r="F86" s="18">
        <v>0</v>
      </c>
      <c r="G86" s="1"/>
      <c r="H86" s="1"/>
      <c r="I86" s="1"/>
      <c r="J86" s="1"/>
      <c r="K86" s="5"/>
      <c r="L86" s="18">
        <v>0</v>
      </c>
      <c r="M86" s="5"/>
      <c r="N86" s="18">
        <v>0</v>
      </c>
      <c r="O86" s="1"/>
      <c r="P86" s="1"/>
    </row>
    <row r="87" spans="1:16" ht="17.25" customHeight="1">
      <c r="A87" s="1"/>
      <c r="B87" s="1"/>
      <c r="C87" s="12" t="s">
        <v>5</v>
      </c>
      <c r="D87" s="10"/>
      <c r="E87" s="9"/>
      <c r="F87" s="10"/>
      <c r="G87" s="1"/>
      <c r="H87" s="1"/>
      <c r="I87" s="1"/>
      <c r="J87" s="1"/>
      <c r="K87" s="12" t="s">
        <v>5</v>
      </c>
      <c r="L87" s="10"/>
      <c r="M87" s="9"/>
      <c r="N87" s="10"/>
      <c r="O87" s="1"/>
      <c r="P87" s="1"/>
    </row>
  </sheetData>
  <sheetProtection/>
  <mergeCells count="56">
    <mergeCell ref="L48:P48"/>
    <mergeCell ref="A4:A6"/>
    <mergeCell ref="A11:A13"/>
    <mergeCell ref="A24:A26"/>
    <mergeCell ref="C85:D85"/>
    <mergeCell ref="E85:F85"/>
    <mergeCell ref="A68:A70"/>
    <mergeCell ref="B55:B59"/>
    <mergeCell ref="B68:B72"/>
    <mergeCell ref="B73:B79"/>
    <mergeCell ref="B60:B66"/>
    <mergeCell ref="B4:B6"/>
    <mergeCell ref="B16:B22"/>
    <mergeCell ref="B11:B15"/>
    <mergeCell ref="B24:B28"/>
    <mergeCell ref="B29:B35"/>
    <mergeCell ref="B51:B53"/>
    <mergeCell ref="A55:A57"/>
    <mergeCell ref="B7:B9"/>
    <mergeCell ref="H45:H46"/>
    <mergeCell ref="A48:A50"/>
    <mergeCell ref="E41:F41"/>
    <mergeCell ref="C41:D41"/>
    <mergeCell ref="D48:H48"/>
    <mergeCell ref="D55:H55"/>
    <mergeCell ref="B48:B50"/>
    <mergeCell ref="M41:N41"/>
    <mergeCell ref="P45:P46"/>
    <mergeCell ref="I4:I6"/>
    <mergeCell ref="J4:J6"/>
    <mergeCell ref="J7:J9"/>
    <mergeCell ref="I11:I13"/>
    <mergeCell ref="J11:J15"/>
    <mergeCell ref="J16:J22"/>
    <mergeCell ref="L11:P11"/>
    <mergeCell ref="L24:P24"/>
    <mergeCell ref="M85:N85"/>
    <mergeCell ref="D24:H24"/>
    <mergeCell ref="I48:I50"/>
    <mergeCell ref="J48:J50"/>
    <mergeCell ref="J51:J53"/>
    <mergeCell ref="I55:I57"/>
    <mergeCell ref="J55:J59"/>
    <mergeCell ref="J60:J66"/>
    <mergeCell ref="I24:I26"/>
    <mergeCell ref="J24:J28"/>
    <mergeCell ref="D4:H4"/>
    <mergeCell ref="D11:H11"/>
    <mergeCell ref="I68:I70"/>
    <mergeCell ref="J68:J72"/>
    <mergeCell ref="J73:J79"/>
    <mergeCell ref="K85:L85"/>
    <mergeCell ref="J29:J35"/>
    <mergeCell ref="K41:L41"/>
    <mergeCell ref="D68:H68"/>
    <mergeCell ref="L68:P68"/>
  </mergeCells>
  <printOptions/>
  <pageMargins left="0.8267716535433072" right="0.5511811023622047" top="0.7480314960629921" bottom="0.5511811023622047" header="0.31496062992125984" footer="0.31496062992125984"/>
  <pageSetup horizontalDpi="600" verticalDpi="600" orientation="portrait" paperSize="9" scale="98" r:id="rId1"/>
  <rowBreaks count="1" manualBreakCount="1">
    <brk id="44" max="7" man="1"/>
  </rowBreaks>
</worksheet>
</file>

<file path=xl/worksheets/sheet2.xml><?xml version="1.0" encoding="utf-8"?>
<worksheet xmlns="http://schemas.openxmlformats.org/spreadsheetml/2006/main" xmlns:r="http://schemas.openxmlformats.org/officeDocument/2006/relationships">
  <dimension ref="B2:E87"/>
  <sheetViews>
    <sheetView zoomScalePageLayoutView="0" workbookViewId="0" topLeftCell="A1">
      <selection activeCell="C13" sqref="C13"/>
    </sheetView>
  </sheetViews>
  <sheetFormatPr defaultColWidth="9.140625" defaultRowHeight="15"/>
  <sheetData>
    <row r="2" ht="13.5">
      <c r="B2" t="s">
        <v>204</v>
      </c>
    </row>
    <row r="3" spans="2:5" ht="13.5">
      <c r="B3">
        <v>0</v>
      </c>
      <c r="C3" t="s">
        <v>194</v>
      </c>
      <c r="D3" t="s">
        <v>194</v>
      </c>
      <c r="E3" t="s">
        <v>194</v>
      </c>
    </row>
    <row r="4" spans="2:5" ht="13.5">
      <c r="B4">
        <v>1</v>
      </c>
      <c r="C4" t="s">
        <v>21</v>
      </c>
      <c r="D4" t="s">
        <v>21</v>
      </c>
      <c r="E4" t="s">
        <v>22</v>
      </c>
    </row>
    <row r="5" spans="2:5" ht="13.5">
      <c r="B5">
        <v>2</v>
      </c>
      <c r="C5" t="s">
        <v>23</v>
      </c>
      <c r="D5" t="s">
        <v>23</v>
      </c>
      <c r="E5" t="s">
        <v>24</v>
      </c>
    </row>
    <row r="6" spans="2:5" ht="13.5">
      <c r="B6">
        <v>3</v>
      </c>
      <c r="C6" t="s">
        <v>25</v>
      </c>
      <c r="D6" t="s">
        <v>25</v>
      </c>
      <c r="E6" t="s">
        <v>26</v>
      </c>
    </row>
    <row r="7" spans="2:5" ht="13.5">
      <c r="B7">
        <v>4</v>
      </c>
      <c r="C7" t="s">
        <v>27</v>
      </c>
      <c r="D7" t="s">
        <v>27</v>
      </c>
      <c r="E7" t="s">
        <v>28</v>
      </c>
    </row>
    <row r="8" spans="2:5" ht="13.5">
      <c r="B8">
        <v>5</v>
      </c>
      <c r="C8" t="s">
        <v>29</v>
      </c>
      <c r="D8" t="s">
        <v>29</v>
      </c>
      <c r="E8" t="s">
        <v>30</v>
      </c>
    </row>
    <row r="9" spans="2:5" ht="13.5">
      <c r="B9">
        <v>6</v>
      </c>
      <c r="C9" t="s">
        <v>31</v>
      </c>
      <c r="D9" t="s">
        <v>31</v>
      </c>
      <c r="E9" t="s">
        <v>32</v>
      </c>
    </row>
    <row r="10" spans="2:5" ht="13.5">
      <c r="B10">
        <v>7</v>
      </c>
      <c r="C10" t="s">
        <v>33</v>
      </c>
      <c r="D10" t="s">
        <v>33</v>
      </c>
      <c r="E10" t="s">
        <v>34</v>
      </c>
    </row>
    <row r="11" spans="2:5" ht="13.5">
      <c r="B11">
        <v>8</v>
      </c>
      <c r="C11" t="s">
        <v>35</v>
      </c>
      <c r="D11" t="s">
        <v>35</v>
      </c>
      <c r="E11" t="s">
        <v>36</v>
      </c>
    </row>
    <row r="12" spans="2:5" ht="13.5">
      <c r="B12">
        <v>9</v>
      </c>
      <c r="C12" t="s">
        <v>37</v>
      </c>
      <c r="D12" t="s">
        <v>37</v>
      </c>
      <c r="E12" t="s">
        <v>38</v>
      </c>
    </row>
    <row r="13" spans="2:5" ht="13.5">
      <c r="B13">
        <v>10</v>
      </c>
      <c r="C13" t="s">
        <v>39</v>
      </c>
      <c r="D13" t="s">
        <v>39</v>
      </c>
      <c r="E13" t="s">
        <v>40</v>
      </c>
    </row>
    <row r="14" spans="2:5" ht="13.5">
      <c r="B14">
        <v>11</v>
      </c>
      <c r="C14" t="s">
        <v>41</v>
      </c>
      <c r="D14" t="s">
        <v>41</v>
      </c>
      <c r="E14" t="s">
        <v>42</v>
      </c>
    </row>
    <row r="15" spans="2:5" ht="13.5">
      <c r="B15">
        <v>12</v>
      </c>
      <c r="C15" t="s">
        <v>43</v>
      </c>
      <c r="D15" t="s">
        <v>43</v>
      </c>
      <c r="E15" t="s">
        <v>44</v>
      </c>
    </row>
    <row r="16" spans="2:5" ht="13.5">
      <c r="B16">
        <v>13</v>
      </c>
      <c r="C16" t="s">
        <v>45</v>
      </c>
      <c r="D16" t="s">
        <v>45</v>
      </c>
      <c r="E16" t="s">
        <v>46</v>
      </c>
    </row>
    <row r="17" spans="2:5" ht="13.5">
      <c r="B17">
        <v>14</v>
      </c>
      <c r="C17" t="s">
        <v>47</v>
      </c>
      <c r="D17" t="s">
        <v>47</v>
      </c>
      <c r="E17" t="s">
        <v>48</v>
      </c>
    </row>
    <row r="18" spans="2:5" ht="13.5">
      <c r="B18">
        <v>15</v>
      </c>
      <c r="C18" t="s">
        <v>49</v>
      </c>
      <c r="D18" t="s">
        <v>49</v>
      </c>
      <c r="E18" t="s">
        <v>50</v>
      </c>
    </row>
    <row r="19" spans="2:5" ht="13.5">
      <c r="B19">
        <v>16</v>
      </c>
      <c r="C19" t="s">
        <v>51</v>
      </c>
      <c r="D19" t="s">
        <v>51</v>
      </c>
      <c r="E19" t="s">
        <v>52</v>
      </c>
    </row>
    <row r="20" spans="2:5" ht="13.5">
      <c r="B20">
        <v>17</v>
      </c>
      <c r="C20" t="s">
        <v>53</v>
      </c>
      <c r="D20" t="s">
        <v>53</v>
      </c>
      <c r="E20" t="s">
        <v>54</v>
      </c>
    </row>
    <row r="21" spans="2:5" ht="13.5">
      <c r="B21">
        <v>18</v>
      </c>
      <c r="C21" t="s">
        <v>55</v>
      </c>
      <c r="D21" t="s">
        <v>55</v>
      </c>
      <c r="E21" t="s">
        <v>56</v>
      </c>
    </row>
    <row r="22" spans="2:5" ht="13.5">
      <c r="B22">
        <v>19</v>
      </c>
      <c r="C22" t="s">
        <v>57</v>
      </c>
      <c r="D22" t="s">
        <v>57</v>
      </c>
      <c r="E22" t="s">
        <v>58</v>
      </c>
    </row>
    <row r="23" spans="2:5" ht="13.5">
      <c r="B23">
        <v>20</v>
      </c>
      <c r="C23" t="s">
        <v>189</v>
      </c>
      <c r="D23" t="s">
        <v>59</v>
      </c>
      <c r="E23" t="s">
        <v>60</v>
      </c>
    </row>
    <row r="24" spans="2:5" ht="13.5">
      <c r="B24">
        <v>21</v>
      </c>
      <c r="C24" t="s">
        <v>61</v>
      </c>
      <c r="D24" t="s">
        <v>61</v>
      </c>
      <c r="E24" t="s">
        <v>62</v>
      </c>
    </row>
    <row r="25" spans="2:5" ht="13.5">
      <c r="B25">
        <v>22</v>
      </c>
      <c r="C25" t="s">
        <v>63</v>
      </c>
      <c r="D25" t="s">
        <v>63</v>
      </c>
      <c r="E25" t="s">
        <v>64</v>
      </c>
    </row>
    <row r="26" spans="2:5" ht="13.5">
      <c r="B26">
        <v>23</v>
      </c>
      <c r="C26" t="s">
        <v>65</v>
      </c>
      <c r="D26" t="s">
        <v>65</v>
      </c>
      <c r="E26" t="s">
        <v>66</v>
      </c>
    </row>
    <row r="27" spans="2:5" ht="13.5">
      <c r="B27">
        <v>24</v>
      </c>
      <c r="C27" t="s">
        <v>67</v>
      </c>
      <c r="D27" t="s">
        <v>67</v>
      </c>
      <c r="E27" t="s">
        <v>68</v>
      </c>
    </row>
    <row r="28" spans="2:5" ht="13.5">
      <c r="B28">
        <v>25</v>
      </c>
      <c r="C28" t="s">
        <v>69</v>
      </c>
      <c r="D28" t="s">
        <v>69</v>
      </c>
      <c r="E28" t="s">
        <v>70</v>
      </c>
    </row>
    <row r="29" spans="2:5" ht="13.5">
      <c r="B29">
        <v>26</v>
      </c>
      <c r="C29" t="s">
        <v>71</v>
      </c>
      <c r="D29" t="s">
        <v>71</v>
      </c>
      <c r="E29" t="s">
        <v>72</v>
      </c>
    </row>
    <row r="30" spans="2:5" ht="13.5">
      <c r="B30">
        <v>27</v>
      </c>
      <c r="C30" t="s">
        <v>73</v>
      </c>
      <c r="D30" t="s">
        <v>73</v>
      </c>
      <c r="E30" t="s">
        <v>74</v>
      </c>
    </row>
    <row r="31" spans="2:5" ht="13.5">
      <c r="B31">
        <v>28</v>
      </c>
      <c r="C31" t="s">
        <v>75</v>
      </c>
      <c r="D31" t="s">
        <v>75</v>
      </c>
      <c r="E31" t="s">
        <v>76</v>
      </c>
    </row>
    <row r="32" spans="2:5" ht="13.5">
      <c r="B32">
        <v>29</v>
      </c>
      <c r="C32" t="s">
        <v>77</v>
      </c>
      <c r="D32" t="s">
        <v>77</v>
      </c>
      <c r="E32" t="s">
        <v>78</v>
      </c>
    </row>
    <row r="33" spans="2:5" ht="13.5">
      <c r="B33">
        <v>30</v>
      </c>
      <c r="C33" t="s">
        <v>79</v>
      </c>
      <c r="D33" t="s">
        <v>79</v>
      </c>
      <c r="E33" t="s">
        <v>80</v>
      </c>
    </row>
    <row r="34" spans="2:5" ht="13.5">
      <c r="B34">
        <v>31</v>
      </c>
      <c r="C34" t="s">
        <v>81</v>
      </c>
      <c r="D34" t="s">
        <v>81</v>
      </c>
      <c r="E34" t="s">
        <v>82</v>
      </c>
    </row>
    <row r="35" spans="2:5" ht="13.5">
      <c r="B35">
        <v>32</v>
      </c>
      <c r="C35" t="s">
        <v>83</v>
      </c>
      <c r="D35" t="s">
        <v>83</v>
      </c>
      <c r="E35" t="s">
        <v>84</v>
      </c>
    </row>
    <row r="36" spans="2:5" ht="13.5">
      <c r="B36">
        <v>33</v>
      </c>
      <c r="C36" t="s">
        <v>85</v>
      </c>
      <c r="D36" t="s">
        <v>85</v>
      </c>
      <c r="E36" t="s">
        <v>86</v>
      </c>
    </row>
    <row r="37" spans="2:5" ht="13.5">
      <c r="B37">
        <v>34</v>
      </c>
      <c r="C37" t="s">
        <v>87</v>
      </c>
      <c r="D37" t="s">
        <v>87</v>
      </c>
      <c r="E37" t="s">
        <v>88</v>
      </c>
    </row>
    <row r="38" spans="2:5" ht="13.5">
      <c r="B38">
        <v>35</v>
      </c>
      <c r="C38" t="s">
        <v>89</v>
      </c>
      <c r="D38" t="s">
        <v>89</v>
      </c>
      <c r="E38" t="s">
        <v>90</v>
      </c>
    </row>
    <row r="39" spans="2:5" ht="13.5">
      <c r="B39">
        <v>36</v>
      </c>
      <c r="C39" t="s">
        <v>91</v>
      </c>
      <c r="D39" t="s">
        <v>91</v>
      </c>
      <c r="E39" t="s">
        <v>92</v>
      </c>
    </row>
    <row r="40" spans="2:5" ht="13.5">
      <c r="B40">
        <v>37</v>
      </c>
      <c r="C40" t="s">
        <v>93</v>
      </c>
      <c r="D40" t="s">
        <v>93</v>
      </c>
      <c r="E40" t="s">
        <v>94</v>
      </c>
    </row>
    <row r="41" spans="2:5" ht="13.5">
      <c r="B41">
        <v>38</v>
      </c>
      <c r="C41" t="s">
        <v>95</v>
      </c>
      <c r="D41" t="s">
        <v>95</v>
      </c>
      <c r="E41" t="s">
        <v>96</v>
      </c>
    </row>
    <row r="42" spans="2:5" ht="13.5">
      <c r="B42">
        <v>39</v>
      </c>
      <c r="C42" t="s">
        <v>97</v>
      </c>
      <c r="D42" t="s">
        <v>97</v>
      </c>
      <c r="E42" t="s">
        <v>98</v>
      </c>
    </row>
    <row r="43" spans="2:5" ht="13.5">
      <c r="B43">
        <v>40</v>
      </c>
      <c r="C43" t="s">
        <v>99</v>
      </c>
      <c r="D43" t="s">
        <v>99</v>
      </c>
      <c r="E43" t="s">
        <v>100</v>
      </c>
    </row>
    <row r="44" spans="2:5" ht="13.5">
      <c r="B44">
        <v>41</v>
      </c>
      <c r="C44" t="s">
        <v>101</v>
      </c>
      <c r="D44" t="s">
        <v>101</v>
      </c>
      <c r="E44" t="s">
        <v>102</v>
      </c>
    </row>
    <row r="45" spans="2:5" ht="13.5">
      <c r="B45">
        <v>42</v>
      </c>
      <c r="C45" t="s">
        <v>103</v>
      </c>
      <c r="D45" t="s">
        <v>103</v>
      </c>
      <c r="E45" t="s">
        <v>104</v>
      </c>
    </row>
    <row r="46" spans="2:5" ht="13.5">
      <c r="B46">
        <v>43</v>
      </c>
      <c r="C46" t="s">
        <v>105</v>
      </c>
      <c r="D46" t="s">
        <v>105</v>
      </c>
      <c r="E46" t="s">
        <v>106</v>
      </c>
    </row>
    <row r="47" spans="2:5" ht="13.5">
      <c r="B47">
        <v>44</v>
      </c>
      <c r="C47" t="s">
        <v>107</v>
      </c>
      <c r="D47" t="s">
        <v>107</v>
      </c>
      <c r="E47" t="s">
        <v>108</v>
      </c>
    </row>
    <row r="48" spans="2:5" ht="13.5">
      <c r="B48">
        <v>45</v>
      </c>
      <c r="C48" t="s">
        <v>109</v>
      </c>
      <c r="D48" t="s">
        <v>109</v>
      </c>
      <c r="E48" t="s">
        <v>110</v>
      </c>
    </row>
    <row r="49" spans="2:5" ht="13.5">
      <c r="B49">
        <v>46</v>
      </c>
      <c r="C49" t="s">
        <v>111</v>
      </c>
      <c r="D49" t="s">
        <v>111</v>
      </c>
      <c r="E49" t="s">
        <v>112</v>
      </c>
    </row>
    <row r="50" spans="2:5" ht="13.5">
      <c r="B50">
        <v>47</v>
      </c>
      <c r="C50" t="s">
        <v>113</v>
      </c>
      <c r="D50" t="s">
        <v>113</v>
      </c>
      <c r="E50" t="s">
        <v>114</v>
      </c>
    </row>
    <row r="51" spans="2:5" ht="13.5">
      <c r="B51">
        <v>48</v>
      </c>
      <c r="C51" t="s">
        <v>115</v>
      </c>
      <c r="D51" t="s">
        <v>115</v>
      </c>
      <c r="E51" t="s">
        <v>116</v>
      </c>
    </row>
    <row r="52" spans="2:5" ht="13.5">
      <c r="B52">
        <v>49</v>
      </c>
      <c r="C52" t="s">
        <v>117</v>
      </c>
      <c r="D52" t="s">
        <v>117</v>
      </c>
      <c r="E52" t="s">
        <v>118</v>
      </c>
    </row>
    <row r="53" spans="2:5" ht="13.5">
      <c r="B53">
        <v>50</v>
      </c>
      <c r="C53" t="s">
        <v>119</v>
      </c>
      <c r="D53" t="s">
        <v>119</v>
      </c>
      <c r="E53" t="s">
        <v>120</v>
      </c>
    </row>
    <row r="54" spans="2:5" ht="13.5">
      <c r="B54">
        <v>51</v>
      </c>
      <c r="C54" t="s">
        <v>121</v>
      </c>
      <c r="D54" t="s">
        <v>121</v>
      </c>
      <c r="E54" t="s">
        <v>122</v>
      </c>
    </row>
    <row r="55" spans="2:5" ht="13.5">
      <c r="B55">
        <v>52</v>
      </c>
      <c r="C55" t="s">
        <v>123</v>
      </c>
      <c r="D55" t="s">
        <v>123</v>
      </c>
      <c r="E55" t="s">
        <v>124</v>
      </c>
    </row>
    <row r="56" spans="2:5" ht="13.5">
      <c r="B56">
        <v>53</v>
      </c>
      <c r="C56" t="s">
        <v>125</v>
      </c>
      <c r="D56" t="s">
        <v>125</v>
      </c>
      <c r="E56" t="s">
        <v>126</v>
      </c>
    </row>
    <row r="57" spans="2:5" ht="13.5">
      <c r="B57">
        <v>54</v>
      </c>
      <c r="C57" t="s">
        <v>127</v>
      </c>
      <c r="D57" t="s">
        <v>127</v>
      </c>
      <c r="E57" t="s">
        <v>128</v>
      </c>
    </row>
    <row r="58" spans="2:5" ht="13.5">
      <c r="B58">
        <v>55</v>
      </c>
      <c r="C58" t="s">
        <v>129</v>
      </c>
      <c r="D58" t="s">
        <v>129</v>
      </c>
      <c r="E58" t="s">
        <v>130</v>
      </c>
    </row>
    <row r="59" spans="2:5" ht="13.5">
      <c r="B59">
        <v>56</v>
      </c>
      <c r="C59" t="s">
        <v>131</v>
      </c>
      <c r="D59" t="s">
        <v>131</v>
      </c>
      <c r="E59" t="s">
        <v>132</v>
      </c>
    </row>
    <row r="60" spans="2:5" ht="13.5">
      <c r="B60">
        <v>57</v>
      </c>
      <c r="C60" t="s">
        <v>133</v>
      </c>
      <c r="D60" t="s">
        <v>133</v>
      </c>
      <c r="E60" t="s">
        <v>134</v>
      </c>
    </row>
    <row r="61" spans="2:5" ht="13.5">
      <c r="B61">
        <v>58</v>
      </c>
      <c r="C61" t="s">
        <v>135</v>
      </c>
      <c r="D61" t="s">
        <v>135</v>
      </c>
      <c r="E61" t="s">
        <v>136</v>
      </c>
    </row>
    <row r="62" spans="2:5" ht="13.5">
      <c r="B62">
        <v>59</v>
      </c>
      <c r="C62" t="s">
        <v>137</v>
      </c>
      <c r="D62" t="s">
        <v>137</v>
      </c>
      <c r="E62" t="s">
        <v>138</v>
      </c>
    </row>
    <row r="63" spans="2:5" ht="13.5">
      <c r="B63">
        <v>60</v>
      </c>
      <c r="C63" t="s">
        <v>139</v>
      </c>
      <c r="D63" t="s">
        <v>139</v>
      </c>
      <c r="E63" t="s">
        <v>140</v>
      </c>
    </row>
    <row r="64" spans="2:5" ht="13.5">
      <c r="B64">
        <v>61</v>
      </c>
      <c r="C64" t="s">
        <v>141</v>
      </c>
      <c r="D64" t="s">
        <v>141</v>
      </c>
      <c r="E64" t="s">
        <v>142</v>
      </c>
    </row>
    <row r="65" spans="2:5" ht="13.5">
      <c r="B65">
        <v>62</v>
      </c>
      <c r="C65" t="s">
        <v>143</v>
      </c>
      <c r="D65" t="s">
        <v>143</v>
      </c>
      <c r="E65" t="s">
        <v>144</v>
      </c>
    </row>
    <row r="66" spans="2:5" ht="13.5">
      <c r="B66">
        <v>63</v>
      </c>
      <c r="C66" t="s">
        <v>145</v>
      </c>
      <c r="D66" t="s">
        <v>145</v>
      </c>
      <c r="E66" t="s">
        <v>146</v>
      </c>
    </row>
    <row r="67" spans="2:5" ht="13.5">
      <c r="B67">
        <v>64</v>
      </c>
      <c r="C67" t="s">
        <v>190</v>
      </c>
      <c r="D67" t="s">
        <v>147</v>
      </c>
      <c r="E67" t="s">
        <v>148</v>
      </c>
    </row>
    <row r="68" spans="2:5" ht="13.5">
      <c r="B68">
        <v>65</v>
      </c>
      <c r="C68" t="s">
        <v>191</v>
      </c>
      <c r="D68" t="s">
        <v>149</v>
      </c>
      <c r="E68" t="s">
        <v>150</v>
      </c>
    </row>
    <row r="69" spans="2:5" ht="13.5">
      <c r="B69">
        <v>66</v>
      </c>
      <c r="C69" t="s">
        <v>192</v>
      </c>
      <c r="D69" t="s">
        <v>151</v>
      </c>
      <c r="E69" t="s">
        <v>152</v>
      </c>
    </row>
    <row r="70" spans="2:5" ht="13.5">
      <c r="B70">
        <v>67</v>
      </c>
      <c r="C70" t="s">
        <v>193</v>
      </c>
      <c r="D70" t="s">
        <v>153</v>
      </c>
      <c r="E70" t="s">
        <v>154</v>
      </c>
    </row>
    <row r="71" spans="2:5" ht="13.5">
      <c r="B71">
        <v>68</v>
      </c>
      <c r="C71" t="s">
        <v>155</v>
      </c>
      <c r="D71" t="s">
        <v>155</v>
      </c>
      <c r="E71" t="s">
        <v>156</v>
      </c>
    </row>
    <row r="72" spans="2:5" ht="13.5">
      <c r="B72">
        <v>69</v>
      </c>
      <c r="C72" t="s">
        <v>157</v>
      </c>
      <c r="D72" t="s">
        <v>157</v>
      </c>
      <c r="E72" t="s">
        <v>158</v>
      </c>
    </row>
    <row r="73" spans="2:5" ht="13.5">
      <c r="B73">
        <v>70</v>
      </c>
      <c r="C73" t="s">
        <v>159</v>
      </c>
      <c r="D73" t="s">
        <v>159</v>
      </c>
      <c r="E73" t="s">
        <v>160</v>
      </c>
    </row>
    <row r="74" spans="2:5" ht="13.5">
      <c r="B74">
        <v>71</v>
      </c>
      <c r="C74" t="s">
        <v>161</v>
      </c>
      <c r="D74" t="s">
        <v>161</v>
      </c>
      <c r="E74" t="s">
        <v>162</v>
      </c>
    </row>
    <row r="75" spans="2:5" ht="13.5">
      <c r="B75">
        <v>72</v>
      </c>
      <c r="C75" t="s">
        <v>163</v>
      </c>
      <c r="D75" t="s">
        <v>163</v>
      </c>
      <c r="E75" t="s">
        <v>164</v>
      </c>
    </row>
    <row r="76" spans="2:5" ht="13.5">
      <c r="B76">
        <v>73</v>
      </c>
      <c r="C76" t="s">
        <v>165</v>
      </c>
      <c r="D76" t="s">
        <v>165</v>
      </c>
      <c r="E76" t="s">
        <v>166</v>
      </c>
    </row>
    <row r="77" spans="2:5" ht="13.5">
      <c r="B77">
        <v>74</v>
      </c>
      <c r="C77" t="s">
        <v>167</v>
      </c>
      <c r="D77" t="s">
        <v>167</v>
      </c>
      <c r="E77" t="s">
        <v>168</v>
      </c>
    </row>
    <row r="78" spans="2:5" ht="13.5">
      <c r="B78">
        <v>75</v>
      </c>
      <c r="C78" t="s">
        <v>169</v>
      </c>
      <c r="D78" t="s">
        <v>169</v>
      </c>
      <c r="E78" t="s">
        <v>170</v>
      </c>
    </row>
    <row r="79" spans="2:5" ht="13.5">
      <c r="B79">
        <v>76</v>
      </c>
      <c r="C79" t="s">
        <v>171</v>
      </c>
      <c r="D79" t="s">
        <v>171</v>
      </c>
      <c r="E79" t="s">
        <v>172</v>
      </c>
    </row>
    <row r="80" spans="2:5" ht="13.5">
      <c r="B80">
        <v>77</v>
      </c>
      <c r="C80" t="s">
        <v>173</v>
      </c>
      <c r="D80" t="s">
        <v>173</v>
      </c>
      <c r="E80" t="s">
        <v>174</v>
      </c>
    </row>
    <row r="81" spans="2:5" ht="13.5">
      <c r="B81">
        <v>78</v>
      </c>
      <c r="C81" t="s">
        <v>175</v>
      </c>
      <c r="D81" t="s">
        <v>175</v>
      </c>
      <c r="E81" t="s">
        <v>176</v>
      </c>
    </row>
    <row r="82" spans="2:5" ht="13.5">
      <c r="B82">
        <v>79</v>
      </c>
      <c r="C82" t="s">
        <v>177</v>
      </c>
      <c r="D82" t="s">
        <v>177</v>
      </c>
      <c r="E82" t="s">
        <v>178</v>
      </c>
    </row>
    <row r="83" spans="2:5" ht="13.5">
      <c r="B83">
        <v>80</v>
      </c>
      <c r="C83" t="s">
        <v>179</v>
      </c>
      <c r="D83" t="s">
        <v>179</v>
      </c>
      <c r="E83" t="s">
        <v>180</v>
      </c>
    </row>
    <row r="84" spans="2:5" ht="13.5">
      <c r="B84">
        <v>81</v>
      </c>
      <c r="C84" t="s">
        <v>181</v>
      </c>
      <c r="D84" t="s">
        <v>181</v>
      </c>
      <c r="E84" t="s">
        <v>182</v>
      </c>
    </row>
    <row r="85" spans="2:5" ht="13.5">
      <c r="B85">
        <v>82</v>
      </c>
      <c r="C85" t="s">
        <v>183</v>
      </c>
      <c r="D85" t="s">
        <v>183</v>
      </c>
      <c r="E85" t="s">
        <v>184</v>
      </c>
    </row>
    <row r="86" spans="2:5" ht="13.5">
      <c r="B86">
        <v>83</v>
      </c>
      <c r="C86" t="s">
        <v>185</v>
      </c>
      <c r="D86" t="s">
        <v>185</v>
      </c>
      <c r="E86" t="s">
        <v>186</v>
      </c>
    </row>
    <row r="87" spans="2:5" ht="13.5">
      <c r="B87">
        <v>84</v>
      </c>
      <c r="C87" t="s">
        <v>187</v>
      </c>
      <c r="D87" t="s">
        <v>187</v>
      </c>
      <c r="E87" t="s">
        <v>188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79"/>
  <sheetViews>
    <sheetView view="pageBreakPreview" zoomScale="85" zoomScaleSheetLayoutView="85" zoomScalePageLayoutView="0" workbookViewId="0" topLeftCell="A1">
      <selection activeCell="N1" sqref="N1"/>
    </sheetView>
  </sheetViews>
  <sheetFormatPr defaultColWidth="9.140625" defaultRowHeight="15"/>
  <cols>
    <col min="1" max="1" width="5.421875" style="0" customWidth="1"/>
    <col min="2" max="2" width="11.57421875" style="0" customWidth="1"/>
    <col min="3" max="3" width="0.2890625" style="0" customWidth="1"/>
    <col min="4" max="4" width="17.421875" style="0" customWidth="1"/>
    <col min="5" max="5" width="0.2890625" style="0" customWidth="1"/>
    <col min="6" max="6" width="17.421875" style="0" customWidth="1"/>
    <col min="7" max="7" width="0.2890625" style="0" customWidth="1"/>
    <col min="8" max="8" width="17.421875" style="0" customWidth="1"/>
    <col min="9" max="9" width="0.2890625" style="0" customWidth="1"/>
    <col min="10" max="10" width="17.421875" style="0" customWidth="1"/>
    <col min="11" max="12" width="0.71875" style="0" customWidth="1"/>
    <col min="13" max="13" width="5.421875" style="0" customWidth="1"/>
    <col min="14" max="14" width="11.57421875" style="0" customWidth="1"/>
    <col min="15" max="15" width="0.42578125" style="0" customWidth="1"/>
    <col min="16" max="16" width="17.421875" style="0" customWidth="1"/>
    <col min="17" max="17" width="0.42578125" style="0" customWidth="1"/>
    <col min="18" max="18" width="17.421875" style="0" customWidth="1"/>
    <col min="19" max="19" width="0.42578125" style="0" customWidth="1"/>
    <col min="20" max="20" width="17.421875" style="0" customWidth="1"/>
    <col min="21" max="21" width="0.42578125" style="0" customWidth="1"/>
    <col min="22" max="22" width="17.421875" style="0" customWidth="1"/>
  </cols>
  <sheetData>
    <row r="1" spans="4:14" ht="31.5" customHeight="1">
      <c r="D1" s="11" t="s">
        <v>15</v>
      </c>
      <c r="N1" s="11" t="s">
        <v>200</v>
      </c>
    </row>
    <row r="2" spans="1:22" ht="16.5" customHeight="1">
      <c r="A2" s="16" t="s">
        <v>205</v>
      </c>
      <c r="B2" s="27"/>
      <c r="C2" s="27"/>
      <c r="D2" s="28" t="s">
        <v>211</v>
      </c>
      <c r="E2" s="27"/>
      <c r="F2" s="27"/>
      <c r="G2" s="27"/>
      <c r="H2" s="27"/>
      <c r="M2" s="16" t="s">
        <v>205</v>
      </c>
      <c r="N2" s="27"/>
      <c r="O2" s="27"/>
      <c r="P2" s="28" t="s">
        <v>211</v>
      </c>
      <c r="Q2" s="27"/>
      <c r="R2" s="27"/>
      <c r="V2" s="29"/>
    </row>
    <row r="3" spans="1:18" ht="16.5" customHeight="1">
      <c r="A3" s="30" t="s">
        <v>210</v>
      </c>
      <c r="B3" s="27"/>
      <c r="C3" s="27"/>
      <c r="D3" s="28" t="s">
        <v>209</v>
      </c>
      <c r="E3" s="27"/>
      <c r="F3" s="27"/>
      <c r="G3" s="27"/>
      <c r="H3" s="27"/>
      <c r="M3" s="30" t="s">
        <v>210</v>
      </c>
      <c r="N3" s="27"/>
      <c r="O3" s="27"/>
      <c r="P3" s="28" t="s">
        <v>209</v>
      </c>
      <c r="Q3" s="27"/>
      <c r="R3" s="27"/>
    </row>
    <row r="4" spans="1:18" ht="16.5" customHeight="1">
      <c r="A4" s="27"/>
      <c r="B4" s="27"/>
      <c r="C4" s="27"/>
      <c r="D4" s="16" t="s">
        <v>206</v>
      </c>
      <c r="E4" s="27"/>
      <c r="F4" s="27"/>
      <c r="G4" s="27"/>
      <c r="H4" s="27"/>
      <c r="M4" s="27"/>
      <c r="N4" s="27"/>
      <c r="O4" s="27"/>
      <c r="P4" s="16" t="s">
        <v>206</v>
      </c>
      <c r="Q4" s="27"/>
      <c r="R4" s="27"/>
    </row>
    <row r="5" spans="1:22" ht="12.75" customHeight="1">
      <c r="A5" s="25"/>
      <c r="B5" s="25"/>
      <c r="C5" s="25"/>
      <c r="D5" s="25"/>
      <c r="E5" s="25"/>
      <c r="F5" s="25"/>
      <c r="G5" s="25"/>
      <c r="H5" s="25"/>
      <c r="I5" s="25"/>
      <c r="J5" s="25"/>
      <c r="K5" s="25"/>
      <c r="L5" s="25"/>
      <c r="M5" s="25"/>
      <c r="N5" s="25"/>
      <c r="O5" s="25"/>
      <c r="P5" s="25"/>
      <c r="Q5" s="25"/>
      <c r="R5" s="25"/>
      <c r="S5" s="25"/>
      <c r="T5" s="25"/>
      <c r="U5" s="25"/>
      <c r="V5" s="25"/>
    </row>
    <row r="6" ht="10.5" customHeight="1"/>
    <row r="7" spans="1:17" ht="25.5" customHeight="1">
      <c r="A7" t="s">
        <v>197</v>
      </c>
      <c r="B7" t="s">
        <v>208</v>
      </c>
      <c r="D7" t="str">
        <f>"引率　　"&amp;'登山'!D11</f>
        <v>引率　　</v>
      </c>
      <c r="M7" t="s">
        <v>197</v>
      </c>
      <c r="N7" t="s">
        <v>208</v>
      </c>
      <c r="P7" t="str">
        <f>"引率　　"&amp;'登山'!L11</f>
        <v>引率　　</v>
      </c>
      <c r="Q7" s="24"/>
    </row>
    <row r="8" spans="2:22" ht="27.75" customHeight="1">
      <c r="B8" s="26" t="str">
        <f>IF('登山'!C26="",高校名,高校名&amp;"Ａ")</f>
        <v>前橋</v>
      </c>
      <c r="D8">
        <f>IF('登山'!C13="","",'登山'!C13)</f>
      </c>
      <c r="F8">
        <f>IF('登山'!C14="","",'登山'!C14)</f>
      </c>
      <c r="H8">
        <f>IF('登山'!C15="","",'登山'!C15)</f>
      </c>
      <c r="J8">
        <f>IF('登山'!C16="","",'登山'!C16)</f>
      </c>
      <c r="N8" s="26" t="str">
        <f>'登山'!J11&amp;"Ｃ"</f>
        <v>前橋Ｃ</v>
      </c>
      <c r="P8">
        <f>IF('登山'!K13="","",'登山'!K13)</f>
      </c>
      <c r="R8">
        <f>IF('登山'!K14="","",'登山'!K14)</f>
      </c>
      <c r="T8">
        <f>IF('登山'!K15="","",'登山'!K15)</f>
      </c>
      <c r="V8">
        <f>IF('登山'!K16="","",'登山'!K16)</f>
      </c>
    </row>
    <row r="9" spans="4:22" ht="27.75" customHeight="1">
      <c r="D9">
        <f>IF('登山'!C17="","",'登山'!C17)</f>
      </c>
      <c r="F9">
        <f>IF('登山'!C18="","",'登山'!C18)</f>
      </c>
      <c r="H9">
        <f>IF('登山'!C19="","",'登山'!C19)</f>
      </c>
      <c r="J9">
        <f>IF('登山'!C20="","",'登山'!C20)</f>
      </c>
      <c r="P9">
        <f>IF('登山'!K17="","",'登山'!K17)</f>
      </c>
      <c r="R9">
        <f>IF('登山'!K18="","",'登山'!K18)</f>
      </c>
      <c r="T9">
        <f>IF('登山'!K19="","",'登山'!K19)</f>
      </c>
      <c r="V9">
        <f>IF('登山'!K20="","",'登山'!K20)</f>
      </c>
    </row>
    <row r="10" spans="4:18" ht="27.75" customHeight="1">
      <c r="D10">
        <f>IF('登山'!C21="","",'登山'!C21)</f>
      </c>
      <c r="F10">
        <f>IF('登山'!C22="","",'登山'!C22)</f>
      </c>
      <c r="P10">
        <f>IF('登山'!K21="","",'登山'!K21)</f>
      </c>
      <c r="R10">
        <f>IF('登山'!K22="","",'登山'!K22)</f>
      </c>
    </row>
    <row r="11" spans="1:22" ht="11.25" customHeight="1">
      <c r="A11" s="25"/>
      <c r="B11" s="25"/>
      <c r="C11" s="25"/>
      <c r="D11" s="25"/>
      <c r="E11" s="25"/>
      <c r="F11" s="25"/>
      <c r="G11" s="25"/>
      <c r="H11" s="25"/>
      <c r="I11" s="25"/>
      <c r="J11" s="25"/>
      <c r="K11" s="25"/>
      <c r="L11" s="25"/>
      <c r="M11" s="25"/>
      <c r="N11" s="25"/>
      <c r="O11" s="25"/>
      <c r="P11" s="25"/>
      <c r="Q11" s="25"/>
      <c r="R11" s="25"/>
      <c r="S11" s="25"/>
      <c r="T11" s="25"/>
      <c r="U11" s="25"/>
      <c r="V11" s="25"/>
    </row>
    <row r="12" ht="11.25" customHeight="1"/>
    <row r="13" spans="1:19" ht="25.5" customHeight="1">
      <c r="A13" t="s">
        <v>198</v>
      </c>
      <c r="B13" t="s">
        <v>208</v>
      </c>
      <c r="D13" s="24" t="str">
        <f>D7</f>
        <v>引率　　</v>
      </c>
      <c r="E13" s="24"/>
      <c r="G13" s="24"/>
      <c r="H13" s="24"/>
      <c r="I13" s="24"/>
      <c r="J13" s="24"/>
      <c r="K13" s="24"/>
      <c r="L13" s="24"/>
      <c r="M13" t="s">
        <v>198</v>
      </c>
      <c r="N13" t="s">
        <v>208</v>
      </c>
      <c r="P13" s="24" t="str">
        <f>P7</f>
        <v>引率　　</v>
      </c>
      <c r="Q13" s="24"/>
      <c r="S13" s="24"/>
    </row>
    <row r="14" spans="2:22" ht="27.75" customHeight="1">
      <c r="B14" s="26" t="str">
        <f>B8</f>
        <v>前橋</v>
      </c>
      <c r="D14" s="24">
        <f>D8</f>
      </c>
      <c r="E14" s="24"/>
      <c r="F14" s="24">
        <f>F8</f>
      </c>
      <c r="G14" s="24"/>
      <c r="H14" s="24">
        <f>H8</f>
      </c>
      <c r="I14" s="24"/>
      <c r="J14" s="24">
        <f>J8</f>
      </c>
      <c r="K14" s="24"/>
      <c r="L14" s="24"/>
      <c r="N14" s="26" t="str">
        <f>N8</f>
        <v>前橋Ｃ</v>
      </c>
      <c r="P14" s="24">
        <f aca="true" t="shared" si="0" ref="P14:R16">P8</f>
      </c>
      <c r="Q14" s="24"/>
      <c r="R14" s="24">
        <f t="shared" si="0"/>
      </c>
      <c r="S14" s="24"/>
      <c r="T14" s="24">
        <f>T8</f>
      </c>
      <c r="U14" s="24"/>
      <c r="V14" s="24">
        <f>V8</f>
      </c>
    </row>
    <row r="15" spans="4:22" ht="27.75" customHeight="1">
      <c r="D15" s="24">
        <f>D9</f>
      </c>
      <c r="E15" s="24"/>
      <c r="F15" s="24">
        <f>F9</f>
      </c>
      <c r="G15" s="24"/>
      <c r="H15" s="24">
        <f>H9</f>
      </c>
      <c r="I15" s="24"/>
      <c r="J15" s="24">
        <f>J9</f>
      </c>
      <c r="K15" s="24"/>
      <c r="L15" s="24"/>
      <c r="P15" s="24">
        <f t="shared" si="0"/>
      </c>
      <c r="Q15" s="24"/>
      <c r="R15" s="24">
        <f t="shared" si="0"/>
      </c>
      <c r="S15" s="24"/>
      <c r="T15" s="24">
        <f>T9</f>
      </c>
      <c r="U15" s="24"/>
      <c r="V15" s="24">
        <f>V9</f>
      </c>
    </row>
    <row r="16" spans="4:19" ht="27.75" customHeight="1">
      <c r="D16" s="24">
        <f>D10</f>
      </c>
      <c r="E16" s="24"/>
      <c r="F16" s="24">
        <f>F10</f>
      </c>
      <c r="G16" s="24"/>
      <c r="H16" s="24"/>
      <c r="I16" s="24"/>
      <c r="J16" s="24"/>
      <c r="K16" s="24"/>
      <c r="L16" s="24"/>
      <c r="P16" s="24">
        <f t="shared" si="0"/>
      </c>
      <c r="Q16" s="24"/>
      <c r="R16" s="24">
        <f t="shared" si="0"/>
      </c>
      <c r="S16" s="24"/>
    </row>
    <row r="17" spans="1:22" ht="11.25" customHeight="1">
      <c r="A17" s="25"/>
      <c r="B17" s="25"/>
      <c r="C17" s="25"/>
      <c r="D17" s="25"/>
      <c r="E17" s="25"/>
      <c r="F17" s="25"/>
      <c r="G17" s="25"/>
      <c r="H17" s="25"/>
      <c r="I17" s="25"/>
      <c r="J17" s="25"/>
      <c r="K17" s="25"/>
      <c r="L17" s="25"/>
      <c r="M17" s="25"/>
      <c r="N17" s="25"/>
      <c r="O17" s="25"/>
      <c r="P17" s="25"/>
      <c r="Q17" s="25"/>
      <c r="R17" s="25"/>
      <c r="S17" s="25"/>
      <c r="T17" s="25"/>
      <c r="U17" s="25"/>
      <c r="V17" s="25"/>
    </row>
    <row r="18" ht="11.25" customHeight="1"/>
    <row r="19" spans="1:19" ht="25.5" customHeight="1">
      <c r="A19" t="s">
        <v>199</v>
      </c>
      <c r="B19" t="s">
        <v>208</v>
      </c>
      <c r="D19" t="str">
        <f>D7</f>
        <v>引率　　</v>
      </c>
      <c r="E19" s="24"/>
      <c r="M19" t="s">
        <v>199</v>
      </c>
      <c r="N19" t="s">
        <v>208</v>
      </c>
      <c r="P19" s="24" t="str">
        <f>P7</f>
        <v>引率　　</v>
      </c>
      <c r="Q19" s="24"/>
      <c r="S19" s="24"/>
    </row>
    <row r="20" spans="2:22" ht="27.75" customHeight="1">
      <c r="B20" s="26" t="str">
        <f>B8</f>
        <v>前橋</v>
      </c>
      <c r="D20">
        <f>D8</f>
      </c>
      <c r="F20">
        <f>F8</f>
      </c>
      <c r="H20">
        <f>H8</f>
      </c>
      <c r="J20">
        <f>J8</f>
      </c>
      <c r="N20" s="26" t="str">
        <f>N8</f>
        <v>前橋Ｃ</v>
      </c>
      <c r="P20" s="24">
        <f aca="true" t="shared" si="1" ref="P20:R22">P8</f>
      </c>
      <c r="Q20" s="24"/>
      <c r="R20" s="24">
        <f t="shared" si="1"/>
      </c>
      <c r="S20" s="24"/>
      <c r="T20" s="24">
        <f>T8</f>
      </c>
      <c r="U20" s="24"/>
      <c r="V20" s="24">
        <f>V8</f>
      </c>
    </row>
    <row r="21" spans="4:22" ht="27.75" customHeight="1">
      <c r="D21">
        <f>D9</f>
      </c>
      <c r="F21">
        <f>F9</f>
      </c>
      <c r="H21">
        <f>H9</f>
      </c>
      <c r="J21">
        <f>J9</f>
      </c>
      <c r="P21" s="24">
        <f t="shared" si="1"/>
      </c>
      <c r="Q21" s="24"/>
      <c r="R21" s="24">
        <f t="shared" si="1"/>
      </c>
      <c r="S21" s="24"/>
      <c r="T21" s="24">
        <f>T9</f>
      </c>
      <c r="U21" s="24"/>
      <c r="V21" s="24">
        <f>V9</f>
      </c>
    </row>
    <row r="22" spans="4:19" ht="27.75" customHeight="1">
      <c r="D22">
        <f>D10</f>
      </c>
      <c r="F22">
        <f>F10</f>
      </c>
      <c r="P22" s="24">
        <f t="shared" si="1"/>
      </c>
      <c r="Q22" s="24"/>
      <c r="R22" s="24">
        <f t="shared" si="1"/>
      </c>
      <c r="S22" s="24"/>
    </row>
    <row r="23" spans="1:22" ht="11.25" customHeight="1">
      <c r="A23" s="25"/>
      <c r="B23" s="25"/>
      <c r="C23" s="25"/>
      <c r="D23" s="25"/>
      <c r="E23" s="25"/>
      <c r="F23" s="25"/>
      <c r="G23" s="25"/>
      <c r="H23" s="25"/>
      <c r="I23" s="25"/>
      <c r="J23" s="25"/>
      <c r="K23" s="25"/>
      <c r="L23" s="25"/>
      <c r="M23" s="25"/>
      <c r="N23" s="25"/>
      <c r="O23" s="25"/>
      <c r="P23" s="25"/>
      <c r="Q23" s="25"/>
      <c r="R23" s="25"/>
      <c r="S23" s="25"/>
      <c r="T23" s="25"/>
      <c r="U23" s="25"/>
      <c r="V23" s="25"/>
    </row>
    <row r="24" ht="11.25" customHeight="1"/>
    <row r="25" spans="1:17" ht="25.5" customHeight="1">
      <c r="A25" t="s">
        <v>197</v>
      </c>
      <c r="B25" t="s">
        <v>208</v>
      </c>
      <c r="D25" t="str">
        <f>"引率　　"&amp;'登山'!D24</f>
        <v>引率　　</v>
      </c>
      <c r="E25" s="24"/>
      <c r="M25" t="s">
        <v>197</v>
      </c>
      <c r="N25" t="s">
        <v>208</v>
      </c>
      <c r="P25" t="str">
        <f>"引率　　"&amp;'登山'!L24</f>
        <v>引率　　</v>
      </c>
      <c r="Q25" s="24"/>
    </row>
    <row r="26" spans="2:22" ht="27.75" customHeight="1">
      <c r="B26" s="26" t="str">
        <f>'登山'!B24&amp;"Ｂ"</f>
        <v>前橋Ｂ</v>
      </c>
      <c r="D26">
        <f>IF('登山'!C26="","",'登山'!C26)</f>
      </c>
      <c r="F26">
        <f>IF('登山'!C27="","",'登山'!C27)</f>
      </c>
      <c r="H26">
        <f>IF('登山'!C28="","",'登山'!C28)</f>
      </c>
      <c r="J26">
        <f>IF('登山'!C29="","",'登山'!C29)</f>
      </c>
      <c r="N26" s="26" t="str">
        <f>'登山'!J24&amp;"Ｄ"</f>
        <v>前橋Ｄ</v>
      </c>
      <c r="P26">
        <f>IF('登山'!K26="","",'登山'!K26)</f>
      </c>
      <c r="R26">
        <f>IF('登山'!K27="","",'登山'!K27)</f>
      </c>
      <c r="T26">
        <f>IF('登山'!K28="","",'登山'!K28)</f>
      </c>
      <c r="V26">
        <f>IF('登山'!K29="","",'登山'!K29)</f>
      </c>
    </row>
    <row r="27" spans="4:22" ht="27.75" customHeight="1">
      <c r="D27">
        <f>IF('登山'!C30="","",'登山'!C30)</f>
      </c>
      <c r="F27">
        <f>IF('登山'!C31="","",'登山'!C31)</f>
      </c>
      <c r="H27">
        <f>IF('登山'!C32="","",'登山'!C32)</f>
      </c>
      <c r="J27">
        <f>IF('登山'!C33="","",'登山'!C33)</f>
      </c>
      <c r="P27">
        <f>IF('登山'!K30="","",'登山'!K30)</f>
      </c>
      <c r="R27">
        <f>IF('登山'!K31="","",'登山'!K31)</f>
      </c>
      <c r="T27">
        <f>IF('登山'!K32="","",'登山'!K32)</f>
      </c>
      <c r="V27">
        <f>IF('登山'!K33="","",'登山'!K33)</f>
      </c>
    </row>
    <row r="28" spans="4:18" ht="27.75" customHeight="1">
      <c r="D28">
        <f>IF('登山'!C34="","",'登山'!C34)</f>
      </c>
      <c r="F28">
        <f>IF('登山'!C35="","",'登山'!C35)</f>
      </c>
      <c r="P28">
        <f>IF('登山'!K34="","",'登山'!K34)</f>
      </c>
      <c r="R28">
        <f>IF('登山'!K35="","",'登山'!K35)</f>
      </c>
    </row>
    <row r="29" spans="1:22" ht="11.25" customHeight="1">
      <c r="A29" s="25"/>
      <c r="B29" s="25"/>
      <c r="C29" s="25"/>
      <c r="D29" s="25"/>
      <c r="E29" s="25"/>
      <c r="F29" s="25"/>
      <c r="G29" s="25"/>
      <c r="H29" s="25"/>
      <c r="I29" s="25"/>
      <c r="J29" s="25"/>
      <c r="K29" s="25"/>
      <c r="L29" s="25"/>
      <c r="M29" s="25"/>
      <c r="N29" s="25"/>
      <c r="O29" s="25"/>
      <c r="P29" s="25"/>
      <c r="Q29" s="25"/>
      <c r="R29" s="25"/>
      <c r="S29" s="25"/>
      <c r="T29" s="25"/>
      <c r="U29" s="25"/>
      <c r="V29" s="25"/>
    </row>
    <row r="30" ht="11.25" customHeight="1"/>
    <row r="31" spans="1:19" ht="25.5" customHeight="1">
      <c r="A31" t="s">
        <v>198</v>
      </c>
      <c r="B31" t="s">
        <v>208</v>
      </c>
      <c r="D31" t="str">
        <f>D25</f>
        <v>引率　　</v>
      </c>
      <c r="M31" t="s">
        <v>198</v>
      </c>
      <c r="N31" t="s">
        <v>208</v>
      </c>
      <c r="P31" s="24" t="str">
        <f>P25</f>
        <v>引率　　</v>
      </c>
      <c r="Q31" s="24"/>
      <c r="S31" s="24"/>
    </row>
    <row r="32" spans="2:22" ht="27.75" customHeight="1">
      <c r="B32" s="26" t="str">
        <f>B26</f>
        <v>前橋Ｂ</v>
      </c>
      <c r="D32">
        <f aca="true" t="shared" si="2" ref="D32:F34">D26</f>
      </c>
      <c r="F32">
        <f t="shared" si="2"/>
      </c>
      <c r="H32">
        <f>H26</f>
      </c>
      <c r="J32">
        <f>J26</f>
      </c>
      <c r="N32" s="26" t="str">
        <f>N26</f>
        <v>前橋Ｄ</v>
      </c>
      <c r="P32" s="24">
        <f aca="true" t="shared" si="3" ref="P32:R34">P26</f>
      </c>
      <c r="Q32" s="24"/>
      <c r="R32" s="24">
        <f t="shared" si="3"/>
      </c>
      <c r="S32" s="24"/>
      <c r="T32" s="24">
        <f>T26</f>
      </c>
      <c r="U32" s="24"/>
      <c r="V32" s="24">
        <f>V26</f>
      </c>
    </row>
    <row r="33" spans="4:22" ht="27.75" customHeight="1">
      <c r="D33">
        <f t="shared" si="2"/>
      </c>
      <c r="F33">
        <f t="shared" si="2"/>
      </c>
      <c r="H33">
        <f>H27</f>
      </c>
      <c r="J33">
        <f>J27</f>
      </c>
      <c r="P33" s="24">
        <f t="shared" si="3"/>
      </c>
      <c r="Q33" s="24"/>
      <c r="R33" s="24">
        <f t="shared" si="3"/>
      </c>
      <c r="S33" s="24"/>
      <c r="T33" s="24">
        <f>T27</f>
      </c>
      <c r="U33" s="24"/>
      <c r="V33" s="24">
        <f>V27</f>
      </c>
    </row>
    <row r="34" spans="4:19" ht="27.75" customHeight="1">
      <c r="D34">
        <f t="shared" si="2"/>
      </c>
      <c r="F34">
        <f t="shared" si="2"/>
      </c>
      <c r="P34" s="24">
        <f t="shared" si="3"/>
      </c>
      <c r="Q34" s="24"/>
      <c r="R34" s="24">
        <f t="shared" si="3"/>
      </c>
      <c r="S34" s="24"/>
    </row>
    <row r="35" spans="1:22" ht="11.25" customHeight="1">
      <c r="A35" s="25"/>
      <c r="B35" s="25"/>
      <c r="C35" s="25"/>
      <c r="D35" s="25"/>
      <c r="E35" s="25"/>
      <c r="F35" s="25"/>
      <c r="G35" s="25"/>
      <c r="H35" s="25"/>
      <c r="I35" s="25"/>
      <c r="J35" s="25"/>
      <c r="K35" s="25"/>
      <c r="L35" s="25"/>
      <c r="M35" s="25"/>
      <c r="N35" s="25"/>
      <c r="O35" s="25"/>
      <c r="P35" s="25"/>
      <c r="Q35" s="25"/>
      <c r="R35" s="25"/>
      <c r="S35" s="25"/>
      <c r="T35" s="25"/>
      <c r="U35" s="25"/>
      <c r="V35" s="25"/>
    </row>
    <row r="36" ht="11.25" customHeight="1"/>
    <row r="37" spans="1:22" ht="25.5" customHeight="1">
      <c r="A37" t="s">
        <v>199</v>
      </c>
      <c r="B37" t="s">
        <v>208</v>
      </c>
      <c r="D37" t="str">
        <f>D25</f>
        <v>引率　　</v>
      </c>
      <c r="M37" t="s">
        <v>199</v>
      </c>
      <c r="N37" t="s">
        <v>208</v>
      </c>
      <c r="P37" s="24" t="str">
        <f>P25</f>
        <v>引率　　</v>
      </c>
      <c r="Q37" s="24"/>
      <c r="S37" s="24"/>
      <c r="T37" s="24"/>
      <c r="U37" s="24"/>
      <c r="V37" s="24"/>
    </row>
    <row r="38" spans="2:22" ht="27.75" customHeight="1">
      <c r="B38" s="26" t="str">
        <f>B26</f>
        <v>前橋Ｂ</v>
      </c>
      <c r="D38">
        <f aca="true" t="shared" si="4" ref="D38:F40">D26</f>
      </c>
      <c r="F38">
        <f t="shared" si="4"/>
      </c>
      <c r="H38">
        <f>H26</f>
      </c>
      <c r="J38">
        <f>J26</f>
      </c>
      <c r="N38" s="26" t="str">
        <f>N26</f>
        <v>前橋Ｄ</v>
      </c>
      <c r="P38" s="24">
        <f aca="true" t="shared" si="5" ref="P38:R40">P26</f>
      </c>
      <c r="Q38" s="24"/>
      <c r="R38" s="24">
        <f t="shared" si="5"/>
      </c>
      <c r="S38" s="24"/>
      <c r="T38" s="24">
        <f>T26</f>
      </c>
      <c r="U38" s="24"/>
      <c r="V38" s="24">
        <f>V26</f>
      </c>
    </row>
    <row r="39" spans="4:22" ht="27.75" customHeight="1">
      <c r="D39">
        <f t="shared" si="4"/>
      </c>
      <c r="F39">
        <f t="shared" si="4"/>
      </c>
      <c r="H39">
        <f>H27</f>
      </c>
      <c r="J39">
        <f>J27</f>
      </c>
      <c r="P39" s="24">
        <f t="shared" si="5"/>
      </c>
      <c r="Q39" s="24"/>
      <c r="R39" s="24">
        <f t="shared" si="5"/>
      </c>
      <c r="S39" s="24"/>
      <c r="T39" s="24">
        <f>T27</f>
      </c>
      <c r="U39" s="24"/>
      <c r="V39" s="24">
        <f>V27</f>
      </c>
    </row>
    <row r="40" spans="4:22" ht="27.75" customHeight="1">
      <c r="D40">
        <f t="shared" si="4"/>
      </c>
      <c r="F40">
        <f t="shared" si="4"/>
      </c>
      <c r="P40" s="24">
        <f t="shared" si="5"/>
      </c>
      <c r="Q40" s="24"/>
      <c r="R40" s="24">
        <f t="shared" si="5"/>
      </c>
      <c r="S40" s="24"/>
      <c r="T40" s="24"/>
      <c r="U40" s="24"/>
      <c r="V40" s="24"/>
    </row>
    <row r="41" spans="1:22" ht="16.5" customHeight="1">
      <c r="A41" s="16" t="s">
        <v>205</v>
      </c>
      <c r="B41" s="27"/>
      <c r="C41" s="27"/>
      <c r="D41" s="28" t="s">
        <v>211</v>
      </c>
      <c r="E41" s="27"/>
      <c r="F41" s="27"/>
      <c r="G41" s="27"/>
      <c r="H41" s="27"/>
      <c r="M41" s="16" t="s">
        <v>205</v>
      </c>
      <c r="N41" s="27"/>
      <c r="O41" s="27"/>
      <c r="P41" s="28" t="s">
        <v>207</v>
      </c>
      <c r="Q41" s="27"/>
      <c r="R41" s="27"/>
      <c r="V41" s="29"/>
    </row>
    <row r="42" spans="1:18" ht="16.5" customHeight="1">
      <c r="A42" s="30" t="s">
        <v>213</v>
      </c>
      <c r="B42" s="27"/>
      <c r="C42" s="27"/>
      <c r="D42" s="28" t="s">
        <v>209</v>
      </c>
      <c r="E42" s="27"/>
      <c r="F42" s="27"/>
      <c r="G42" s="27"/>
      <c r="H42" s="27"/>
      <c r="M42" s="30" t="s">
        <v>213</v>
      </c>
      <c r="N42" s="27"/>
      <c r="O42" s="27"/>
      <c r="P42" s="28" t="s">
        <v>209</v>
      </c>
      <c r="Q42" s="27"/>
      <c r="R42" s="27"/>
    </row>
    <row r="43" spans="1:18" ht="16.5" customHeight="1">
      <c r="A43" s="27"/>
      <c r="B43" s="27"/>
      <c r="C43" s="27"/>
      <c r="D43" s="16" t="s">
        <v>206</v>
      </c>
      <c r="E43" s="27"/>
      <c r="F43" s="27"/>
      <c r="G43" s="27"/>
      <c r="H43" s="27"/>
      <c r="M43" s="27"/>
      <c r="N43" s="27"/>
      <c r="O43" s="27"/>
      <c r="P43" s="16" t="s">
        <v>206</v>
      </c>
      <c r="Q43" s="27"/>
      <c r="R43" s="27"/>
    </row>
    <row r="44" spans="1:22" ht="12.75" customHeight="1">
      <c r="A44" s="25"/>
      <c r="B44" s="25"/>
      <c r="C44" s="25"/>
      <c r="D44" s="25"/>
      <c r="E44" s="25"/>
      <c r="F44" s="25"/>
      <c r="G44" s="25"/>
      <c r="H44" s="25"/>
      <c r="I44" s="25"/>
      <c r="J44" s="25"/>
      <c r="K44" s="25"/>
      <c r="L44" s="25"/>
      <c r="M44" s="25"/>
      <c r="N44" s="25"/>
      <c r="O44" s="25"/>
      <c r="P44" s="25"/>
      <c r="Q44" s="25"/>
      <c r="R44" s="25"/>
      <c r="S44" s="25"/>
      <c r="T44" s="25"/>
      <c r="U44" s="25"/>
      <c r="V44" s="25"/>
    </row>
    <row r="45" ht="10.5" customHeight="1"/>
    <row r="46" spans="1:17" ht="25.5" customHeight="1">
      <c r="A46" t="s">
        <v>197</v>
      </c>
      <c r="B46" t="s">
        <v>212</v>
      </c>
      <c r="D46" t="str">
        <f>"引率　　"&amp;'登山'!D55</f>
        <v>引率　　</v>
      </c>
      <c r="M46" t="s">
        <v>197</v>
      </c>
      <c r="N46" t="s">
        <v>212</v>
      </c>
      <c r="P46" t="str">
        <f>"引率　　"&amp;'登山'!L55</f>
        <v>引率　　</v>
      </c>
      <c r="Q46" s="24"/>
    </row>
    <row r="47" spans="2:22" ht="27.75" customHeight="1">
      <c r="B47" s="26" t="str">
        <f>IF('登山'!C70="",高校名,高校名&amp;"Ａ")</f>
        <v>前橋</v>
      </c>
      <c r="D47">
        <f>IF('登山'!C57="","",'登山'!C57)</f>
      </c>
      <c r="F47">
        <f>IF('登山'!C58="","",'登山'!C58)</f>
      </c>
      <c r="H47">
        <f>IF('登山'!C59="","",'登山'!C59)</f>
      </c>
      <c r="J47">
        <f>IF('登山'!C60="","",'登山'!C60)</f>
      </c>
      <c r="N47" s="26" t="str">
        <f>'登山'!J55&amp;"Ｃ"</f>
        <v>前橋Ｃ</v>
      </c>
      <c r="P47">
        <f>IF('登山'!K57="","",'登山'!K57)</f>
      </c>
      <c r="R47">
        <f>IF('登山'!K58="","",'登山'!K58)</f>
      </c>
      <c r="T47">
        <f>IF('登山'!K59="","",'登山'!K59)</f>
      </c>
      <c r="V47">
        <f>IF('登山'!K60="","",'登山'!K60)</f>
      </c>
    </row>
    <row r="48" spans="4:22" ht="27.75" customHeight="1">
      <c r="D48">
        <f>IF('登山'!C61="","",'登山'!C61)</f>
      </c>
      <c r="F48">
        <f>IF('登山'!C62="","",'登山'!C62)</f>
      </c>
      <c r="H48">
        <f>IF('登山'!C63="","",'登山'!C63)</f>
      </c>
      <c r="J48">
        <f>IF('登山'!C64="","",'登山'!C64)</f>
      </c>
      <c r="P48">
        <f>IF('登山'!K61="","",'登山'!K61)</f>
      </c>
      <c r="R48">
        <f>IF('登山'!K62="","",'登山'!K62)</f>
      </c>
      <c r="T48">
        <f>IF('登山'!K63="","",'登山'!K63)</f>
      </c>
      <c r="V48">
        <f>IF('登山'!K64="","",'登山'!K64)</f>
      </c>
    </row>
    <row r="49" spans="4:18" ht="27.75" customHeight="1">
      <c r="D49">
        <f>IF('登山'!C65="","",'登山'!C65)</f>
      </c>
      <c r="F49">
        <f>IF('登山'!C66="","",'登山'!C66)</f>
      </c>
      <c r="P49">
        <f>IF('登山'!K65="","",'登山'!K65)</f>
      </c>
      <c r="R49">
        <f>IF('登山'!K66="","",'登山'!K66)</f>
      </c>
    </row>
    <row r="50" spans="1:22" ht="11.25" customHeight="1">
      <c r="A50" s="25"/>
      <c r="B50" s="25"/>
      <c r="C50" s="25"/>
      <c r="D50" s="25"/>
      <c r="E50" s="25"/>
      <c r="F50" s="25"/>
      <c r="G50" s="25"/>
      <c r="H50" s="25"/>
      <c r="I50" s="25"/>
      <c r="J50" s="25"/>
      <c r="K50" s="25"/>
      <c r="L50" s="25"/>
      <c r="M50" s="25"/>
      <c r="N50" s="25"/>
      <c r="O50" s="25"/>
      <c r="P50" s="25"/>
      <c r="Q50" s="25"/>
      <c r="R50" s="25"/>
      <c r="S50" s="25"/>
      <c r="T50" s="25"/>
      <c r="U50" s="25"/>
      <c r="V50" s="25"/>
    </row>
    <row r="51" ht="11.25" customHeight="1"/>
    <row r="52" spans="1:19" ht="25.5" customHeight="1">
      <c r="A52" t="s">
        <v>198</v>
      </c>
      <c r="B52" t="s">
        <v>212</v>
      </c>
      <c r="D52" s="24" t="str">
        <f>D46</f>
        <v>引率　　</v>
      </c>
      <c r="E52" s="24"/>
      <c r="G52" s="24"/>
      <c r="H52" s="24"/>
      <c r="I52" s="24"/>
      <c r="J52" s="24"/>
      <c r="K52" s="24"/>
      <c r="L52" s="24"/>
      <c r="M52" t="s">
        <v>198</v>
      </c>
      <c r="N52" t="s">
        <v>212</v>
      </c>
      <c r="P52" s="24" t="str">
        <f>P46</f>
        <v>引率　　</v>
      </c>
      <c r="Q52" s="24"/>
      <c r="S52" s="24"/>
    </row>
    <row r="53" spans="2:22" ht="27.75" customHeight="1">
      <c r="B53" s="26" t="str">
        <f>B47</f>
        <v>前橋</v>
      </c>
      <c r="D53" s="24">
        <f>D47</f>
      </c>
      <c r="E53" s="24"/>
      <c r="F53" s="24">
        <f>F47</f>
      </c>
      <c r="G53" s="24"/>
      <c r="H53" s="24">
        <f>H47</f>
      </c>
      <c r="I53" s="24"/>
      <c r="J53" s="24">
        <f>J47</f>
      </c>
      <c r="K53" s="24"/>
      <c r="L53" s="24"/>
      <c r="N53" s="26" t="str">
        <f>N47</f>
        <v>前橋Ｃ</v>
      </c>
      <c r="P53" s="24">
        <f>P47</f>
      </c>
      <c r="Q53" s="24"/>
      <c r="R53" s="24">
        <f>R47</f>
      </c>
      <c r="S53" s="24"/>
      <c r="T53" s="24">
        <f>T47</f>
      </c>
      <c r="U53" s="24"/>
      <c r="V53" s="24">
        <f>V47</f>
      </c>
    </row>
    <row r="54" spans="4:22" ht="27.75" customHeight="1">
      <c r="D54" s="24">
        <f>D48</f>
      </c>
      <c r="E54" s="24"/>
      <c r="F54" s="24">
        <f>F48</f>
      </c>
      <c r="G54" s="24"/>
      <c r="H54" s="24">
        <f>H48</f>
      </c>
      <c r="I54" s="24"/>
      <c r="J54" s="24">
        <f>J48</f>
      </c>
      <c r="K54" s="24"/>
      <c r="L54" s="24"/>
      <c r="P54" s="24">
        <f>P48</f>
      </c>
      <c r="Q54" s="24"/>
      <c r="R54" s="24">
        <f>R48</f>
      </c>
      <c r="S54" s="24"/>
      <c r="T54" s="24">
        <f>T48</f>
      </c>
      <c r="U54" s="24"/>
      <c r="V54" s="24">
        <f>V48</f>
      </c>
    </row>
    <row r="55" spans="4:19" ht="27.75" customHeight="1">
      <c r="D55" s="24">
        <f>D49</f>
      </c>
      <c r="E55" s="24"/>
      <c r="F55" s="24">
        <f>F49</f>
      </c>
      <c r="G55" s="24"/>
      <c r="H55" s="24"/>
      <c r="I55" s="24"/>
      <c r="J55" s="24"/>
      <c r="K55" s="24"/>
      <c r="L55" s="24"/>
      <c r="P55" s="24">
        <f>P49</f>
      </c>
      <c r="Q55" s="24"/>
      <c r="R55" s="24">
        <f>R49</f>
      </c>
      <c r="S55" s="24"/>
    </row>
    <row r="56" spans="1:22" ht="11.25" customHeight="1">
      <c r="A56" s="25"/>
      <c r="B56" s="25"/>
      <c r="C56" s="25"/>
      <c r="D56" s="25"/>
      <c r="E56" s="25"/>
      <c r="F56" s="25"/>
      <c r="G56" s="25"/>
      <c r="H56" s="25"/>
      <c r="I56" s="25"/>
      <c r="J56" s="25"/>
      <c r="K56" s="25"/>
      <c r="L56" s="25"/>
      <c r="M56" s="25"/>
      <c r="N56" s="25"/>
      <c r="O56" s="25"/>
      <c r="P56" s="25"/>
      <c r="Q56" s="25"/>
      <c r="R56" s="25"/>
      <c r="S56" s="25"/>
      <c r="T56" s="25"/>
      <c r="U56" s="25"/>
      <c r="V56" s="25"/>
    </row>
    <row r="57" ht="11.25" customHeight="1"/>
    <row r="58" spans="1:19" ht="25.5" customHeight="1">
      <c r="A58" t="s">
        <v>199</v>
      </c>
      <c r="B58" t="s">
        <v>212</v>
      </c>
      <c r="D58" t="str">
        <f>D46</f>
        <v>引率　　</v>
      </c>
      <c r="E58" s="24"/>
      <c r="M58" t="s">
        <v>199</v>
      </c>
      <c r="N58" t="s">
        <v>212</v>
      </c>
      <c r="P58" s="24" t="str">
        <f>P46</f>
        <v>引率　　</v>
      </c>
      <c r="Q58" s="24"/>
      <c r="S58" s="24"/>
    </row>
    <row r="59" spans="2:22" ht="27.75" customHeight="1">
      <c r="B59" s="26" t="str">
        <f>B47</f>
        <v>前橋</v>
      </c>
      <c r="D59">
        <f>D47</f>
      </c>
      <c r="F59">
        <f>F47</f>
      </c>
      <c r="H59">
        <f>H47</f>
      </c>
      <c r="J59">
        <f>J47</f>
      </c>
      <c r="N59" s="26" t="str">
        <f>N47</f>
        <v>前橋Ｃ</v>
      </c>
      <c r="P59" s="24">
        <f>P47</f>
      </c>
      <c r="Q59" s="24"/>
      <c r="R59" s="24">
        <f>R47</f>
      </c>
      <c r="S59" s="24"/>
      <c r="T59" s="24">
        <f>T47</f>
      </c>
      <c r="U59" s="24"/>
      <c r="V59" s="24">
        <f>V47</f>
      </c>
    </row>
    <row r="60" spans="4:22" ht="27.75" customHeight="1">
      <c r="D60">
        <f>D48</f>
      </c>
      <c r="F60">
        <f>F48</f>
      </c>
      <c r="H60">
        <f>H48</f>
      </c>
      <c r="J60">
        <f>J48</f>
      </c>
      <c r="P60" s="24">
        <f>P48</f>
      </c>
      <c r="Q60" s="24"/>
      <c r="R60" s="24">
        <f>R48</f>
      </c>
      <c r="S60" s="24"/>
      <c r="T60" s="24">
        <f>T48</f>
      </c>
      <c r="U60" s="24"/>
      <c r="V60" s="24">
        <f>V48</f>
      </c>
    </row>
    <row r="61" spans="4:19" ht="27.75" customHeight="1">
      <c r="D61">
        <f>D49</f>
      </c>
      <c r="F61">
        <f>F49</f>
      </c>
      <c r="P61" s="24">
        <f>P49</f>
      </c>
      <c r="Q61" s="24"/>
      <c r="R61" s="24">
        <f>R49</f>
      </c>
      <c r="S61" s="24"/>
    </row>
    <row r="62" spans="1:22" ht="11.25" customHeight="1">
      <c r="A62" s="25"/>
      <c r="B62" s="25"/>
      <c r="C62" s="25"/>
      <c r="D62" s="25"/>
      <c r="E62" s="25"/>
      <c r="F62" s="25"/>
      <c r="G62" s="25"/>
      <c r="H62" s="25"/>
      <c r="I62" s="25"/>
      <c r="J62" s="25"/>
      <c r="K62" s="25"/>
      <c r="L62" s="25"/>
      <c r="M62" s="25"/>
      <c r="N62" s="25"/>
      <c r="O62" s="25"/>
      <c r="P62" s="25"/>
      <c r="Q62" s="25"/>
      <c r="R62" s="25"/>
      <c r="S62" s="25"/>
      <c r="T62" s="25"/>
      <c r="U62" s="25"/>
      <c r="V62" s="25"/>
    </row>
    <row r="63" ht="11.25" customHeight="1"/>
    <row r="64" spans="1:17" ht="25.5" customHeight="1">
      <c r="A64" t="s">
        <v>197</v>
      </c>
      <c r="B64" t="s">
        <v>212</v>
      </c>
      <c r="D64" t="str">
        <f>"引率　　"&amp;'登山'!D68</f>
        <v>引率　　</v>
      </c>
      <c r="E64" s="24"/>
      <c r="M64" t="s">
        <v>197</v>
      </c>
      <c r="N64" t="s">
        <v>212</v>
      </c>
      <c r="P64" t="str">
        <f>"引率　　"&amp;'登山'!L68</f>
        <v>引率　　</v>
      </c>
      <c r="Q64" s="24"/>
    </row>
    <row r="65" spans="2:22" ht="27.75" customHeight="1">
      <c r="B65" s="26" t="str">
        <f>'登山'!B68&amp;"Ｂ"</f>
        <v>前橋Ｂ</v>
      </c>
      <c r="D65">
        <f>IF('登山'!C70="","",'登山'!C70)</f>
      </c>
      <c r="F65">
        <f>IF('登山'!C71="","",'登山'!C71)</f>
      </c>
      <c r="H65">
        <f>IF('登山'!C72="","",'登山'!C72)</f>
      </c>
      <c r="J65">
        <f>IF('登山'!C73="","",'登山'!C73)</f>
      </c>
      <c r="N65" s="26" t="str">
        <f>'登山'!J68&amp;"Ｄ"</f>
        <v>前橋Ｄ</v>
      </c>
      <c r="P65">
        <f>IF('登山'!K70="","",'登山'!K70)</f>
      </c>
      <c r="R65">
        <f>IF('登山'!K71="","",'登山'!K71)</f>
      </c>
      <c r="T65">
        <f>IF('登山'!K72="","",'登山'!K72)</f>
      </c>
      <c r="V65">
        <f>IF('登山'!K73="","",'登山'!K73)</f>
      </c>
    </row>
    <row r="66" spans="4:22" ht="27.75" customHeight="1">
      <c r="D66">
        <f>IF('登山'!C74="","",'登山'!C74)</f>
      </c>
      <c r="F66">
        <f>IF('登山'!C75="","",'登山'!C75)</f>
      </c>
      <c r="H66">
        <f>IF('登山'!C76="","",'登山'!C76)</f>
      </c>
      <c r="J66">
        <f>IF('登山'!C77="","",'登山'!C77)</f>
      </c>
      <c r="P66">
        <f>IF('登山'!K74="","",'登山'!K74)</f>
      </c>
      <c r="R66">
        <f>IF('登山'!K75="","",'登山'!K75)</f>
      </c>
      <c r="T66">
        <f>IF('登山'!K76="","",'登山'!K76)</f>
      </c>
      <c r="V66">
        <f>IF('登山'!K77="","",'登山'!K77)</f>
      </c>
    </row>
    <row r="67" spans="4:18" ht="27.75" customHeight="1">
      <c r="D67">
        <f>IF('登山'!C78="","",'登山'!C78)</f>
      </c>
      <c r="F67">
        <f>IF('登山'!C79="","",'登山'!C79)</f>
      </c>
      <c r="P67">
        <f>IF('登山'!K78="","",'登山'!K78)</f>
      </c>
      <c r="R67">
        <f>IF('登山'!K79="","",'登山'!K79)</f>
      </c>
    </row>
    <row r="68" spans="1:22" ht="11.25" customHeight="1">
      <c r="A68" s="25"/>
      <c r="B68" s="25"/>
      <c r="C68" s="25"/>
      <c r="D68" s="25"/>
      <c r="E68" s="25"/>
      <c r="F68" s="25"/>
      <c r="G68" s="25"/>
      <c r="H68" s="25"/>
      <c r="I68" s="25"/>
      <c r="J68" s="25"/>
      <c r="K68" s="25"/>
      <c r="L68" s="25"/>
      <c r="M68" s="25"/>
      <c r="N68" s="25"/>
      <c r="O68" s="25"/>
      <c r="P68" s="25"/>
      <c r="Q68" s="25"/>
      <c r="R68" s="25"/>
      <c r="S68" s="25"/>
      <c r="T68" s="25"/>
      <c r="U68" s="25"/>
      <c r="V68" s="25"/>
    </row>
    <row r="69" ht="11.25" customHeight="1"/>
    <row r="70" spans="1:19" ht="25.5" customHeight="1">
      <c r="A70" t="s">
        <v>198</v>
      </c>
      <c r="B70" t="s">
        <v>212</v>
      </c>
      <c r="D70" t="str">
        <f>D64</f>
        <v>引率　　</v>
      </c>
      <c r="M70" t="s">
        <v>198</v>
      </c>
      <c r="N70" t="s">
        <v>212</v>
      </c>
      <c r="P70" s="24" t="str">
        <f>P64</f>
        <v>引率　　</v>
      </c>
      <c r="Q70" s="24"/>
      <c r="S70" s="24"/>
    </row>
    <row r="71" spans="2:22" ht="27.75" customHeight="1">
      <c r="B71" s="26" t="str">
        <f>B65</f>
        <v>前橋Ｂ</v>
      </c>
      <c r="D71">
        <f>D65</f>
      </c>
      <c r="F71">
        <f>F65</f>
      </c>
      <c r="H71">
        <f>H65</f>
      </c>
      <c r="J71">
        <f>J65</f>
      </c>
      <c r="N71" s="26" t="str">
        <f>N65</f>
        <v>前橋Ｄ</v>
      </c>
      <c r="P71" s="24">
        <f>P65</f>
      </c>
      <c r="Q71" s="24"/>
      <c r="R71" s="24">
        <f>R65</f>
      </c>
      <c r="S71" s="24"/>
      <c r="T71" s="24">
        <f>T65</f>
      </c>
      <c r="U71" s="24"/>
      <c r="V71" s="24">
        <f>V65</f>
      </c>
    </row>
    <row r="72" spans="4:22" ht="27.75" customHeight="1">
      <c r="D72">
        <f>D66</f>
      </c>
      <c r="F72">
        <f>F66</f>
      </c>
      <c r="H72">
        <f>H66</f>
      </c>
      <c r="J72">
        <f>J66</f>
      </c>
      <c r="P72" s="24">
        <f>P66</f>
      </c>
      <c r="Q72" s="24"/>
      <c r="R72" s="24">
        <f>R66</f>
      </c>
      <c r="S72" s="24"/>
      <c r="T72" s="24">
        <f>T66</f>
      </c>
      <c r="U72" s="24"/>
      <c r="V72" s="24">
        <f>V66</f>
      </c>
    </row>
    <row r="73" spans="4:19" ht="27.75" customHeight="1">
      <c r="D73">
        <f>D67</f>
      </c>
      <c r="F73">
        <f>F67</f>
      </c>
      <c r="P73" s="24">
        <f>P67</f>
      </c>
      <c r="Q73" s="24"/>
      <c r="R73" s="24">
        <f>R67</f>
      </c>
      <c r="S73" s="24"/>
    </row>
    <row r="74" spans="1:22" ht="11.25" customHeight="1">
      <c r="A74" s="25"/>
      <c r="B74" s="25"/>
      <c r="C74" s="25"/>
      <c r="D74" s="25"/>
      <c r="E74" s="25"/>
      <c r="F74" s="25"/>
      <c r="G74" s="25"/>
      <c r="H74" s="25"/>
      <c r="I74" s="25"/>
      <c r="J74" s="25"/>
      <c r="K74" s="25"/>
      <c r="L74" s="25"/>
      <c r="M74" s="25"/>
      <c r="N74" s="25"/>
      <c r="O74" s="25"/>
      <c r="P74" s="25"/>
      <c r="Q74" s="25"/>
      <c r="R74" s="25"/>
      <c r="S74" s="25"/>
      <c r="T74" s="25"/>
      <c r="U74" s="25"/>
      <c r="V74" s="25"/>
    </row>
    <row r="75" ht="11.25" customHeight="1"/>
    <row r="76" spans="1:22" ht="25.5" customHeight="1">
      <c r="A76" t="s">
        <v>199</v>
      </c>
      <c r="B76" t="s">
        <v>212</v>
      </c>
      <c r="D76" t="str">
        <f>D64</f>
        <v>引率　　</v>
      </c>
      <c r="M76" t="s">
        <v>199</v>
      </c>
      <c r="N76" t="s">
        <v>212</v>
      </c>
      <c r="P76" s="24" t="str">
        <f>P64</f>
        <v>引率　　</v>
      </c>
      <c r="Q76" s="24"/>
      <c r="S76" s="24"/>
      <c r="T76" s="24"/>
      <c r="U76" s="24"/>
      <c r="V76" s="24"/>
    </row>
    <row r="77" spans="2:22" ht="27.75" customHeight="1">
      <c r="B77" s="26" t="str">
        <f>B65</f>
        <v>前橋Ｂ</v>
      </c>
      <c r="D77">
        <f>D65</f>
      </c>
      <c r="F77">
        <f>F65</f>
      </c>
      <c r="H77">
        <f>H65</f>
      </c>
      <c r="J77">
        <f>J65</f>
      </c>
      <c r="N77" s="26" t="str">
        <f>N65</f>
        <v>前橋Ｄ</v>
      </c>
      <c r="P77" s="24">
        <f>P65</f>
      </c>
      <c r="Q77" s="24"/>
      <c r="R77" s="24">
        <f>R65</f>
      </c>
      <c r="S77" s="24"/>
      <c r="T77" s="24">
        <f>T65</f>
      </c>
      <c r="U77" s="24"/>
      <c r="V77" s="24">
        <f>V65</f>
      </c>
    </row>
    <row r="78" spans="4:22" ht="27.75" customHeight="1">
      <c r="D78">
        <f>D66</f>
      </c>
      <c r="F78">
        <f>F66</f>
      </c>
      <c r="H78">
        <f>H66</f>
      </c>
      <c r="J78">
        <f>J66</f>
      </c>
      <c r="P78" s="24">
        <f>P66</f>
      </c>
      <c r="Q78" s="24"/>
      <c r="R78" s="24">
        <f>R66</f>
      </c>
      <c r="S78" s="24"/>
      <c r="T78" s="24">
        <f>T66</f>
      </c>
      <c r="U78" s="24"/>
      <c r="V78" s="24">
        <f>V66</f>
      </c>
    </row>
    <row r="79" spans="4:22" ht="27.75" customHeight="1">
      <c r="D79">
        <f>D67</f>
      </c>
      <c r="F79">
        <f>F67</f>
      </c>
      <c r="P79" s="24">
        <f>P67</f>
      </c>
      <c r="Q79" s="24"/>
      <c r="R79" s="24">
        <f>R67</f>
      </c>
      <c r="S79" s="24"/>
      <c r="T79" s="24"/>
      <c r="U79" s="24"/>
      <c r="V79" s="24"/>
    </row>
  </sheetData>
  <sheetProtection/>
  <printOptions/>
  <pageMargins left="0.7086614173228347" right="0.7086614173228347" top="0.5511811023622047" bottom="0.5511811023622047" header="0.31496062992125984" footer="0.31496062992125984"/>
  <pageSetup horizontalDpi="600" verticalDpi="600" orientation="portrait" paperSize="9" scale="99" r:id="rId1"/>
  <colBreaks count="1" manualBreakCount="1">
    <brk id="11" min="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gunma</dc:creator>
  <cp:keywords/>
  <dc:description/>
  <cp:lastModifiedBy>Administrator</cp:lastModifiedBy>
  <cp:lastPrinted>2019-01-25T06:02:36Z</cp:lastPrinted>
  <dcterms:created xsi:type="dcterms:W3CDTF">2012-12-25T07:06:15Z</dcterms:created>
  <dcterms:modified xsi:type="dcterms:W3CDTF">2019-02-13T03:57:12Z</dcterms:modified>
  <cp:category/>
  <cp:version/>
  <cp:contentType/>
  <cp:contentStatus/>
</cp:coreProperties>
</file>