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6ed3b3\disk1\01群馬県高校総合体育大会\04参加者数等集計表\R08\"/>
    </mc:Choice>
  </mc:AlternateContent>
  <xr:revisionPtr revIDLastSave="0" documentId="13_ncr:1_{5C730D1C-5346-41BE-B43C-4BCD04F5B9B7}" xr6:coauthVersionLast="47" xr6:coauthVersionMax="47" xr10:uidLastSave="{00000000-0000-0000-0000-000000000000}"/>
  <bookViews>
    <workbookView xWindow="-108" yWindow="-108" windowWidth="23256" windowHeight="12456" xr2:uid="{9439896E-90B1-48E2-B947-C5A165801768}"/>
  </bookViews>
  <sheets>
    <sheet name="学校別競技数・選手数" sheetId="1" r:id="rId1"/>
    <sheet name="競技別参加校個票" sheetId="2" r:id="rId2"/>
  </sheets>
  <definedNames>
    <definedName name="_xlnm.Print_Area" localSheetId="0">学校別競技数・選手数!$A$1:$Q$48</definedName>
    <definedName name="_xlnm.Print_Area" localSheetId="1">競技別参加校個票!$A$1:$G$31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D50" i="1"/>
  <c r="C50" i="1"/>
  <c r="Q37" i="1"/>
  <c r="P46" i="1"/>
  <c r="O46" i="1"/>
  <c r="O47" i="1" s="1"/>
  <c r="M48" i="1"/>
  <c r="E3" i="2" s="1"/>
  <c r="L48" i="1"/>
  <c r="C3" i="2" s="1"/>
  <c r="M46" i="1"/>
  <c r="E5" i="2" s="1"/>
  <c r="L46" i="1"/>
  <c r="C5" i="2" s="1"/>
  <c r="N9" i="1"/>
  <c r="N8" i="1"/>
  <c r="N12" i="1"/>
  <c r="N11" i="1"/>
  <c r="N10" i="1"/>
  <c r="N37" i="1"/>
  <c r="Q36" i="1"/>
  <c r="N36" i="1"/>
  <c r="Q35" i="1"/>
  <c r="N35" i="1"/>
  <c r="Q34" i="1"/>
  <c r="N34" i="1"/>
  <c r="Q33" i="1"/>
  <c r="N33" i="1"/>
  <c r="Q32" i="1"/>
  <c r="N32" i="1"/>
  <c r="Q31" i="1"/>
  <c r="N31" i="1"/>
  <c r="Q30" i="1"/>
  <c r="N30" i="1"/>
  <c r="Q29" i="1"/>
  <c r="N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Q13" i="1"/>
  <c r="N13" i="1"/>
  <c r="Q12" i="1"/>
  <c r="Q11" i="1"/>
  <c r="Q10" i="1"/>
  <c r="Q9" i="1"/>
  <c r="Q8" i="1"/>
  <c r="Q45" i="1"/>
  <c r="Q44" i="1"/>
  <c r="Q43" i="1"/>
  <c r="Q42" i="1"/>
  <c r="Q41" i="1"/>
  <c r="Q40" i="1"/>
  <c r="Q39" i="1"/>
  <c r="Q6" i="1"/>
  <c r="Q7" i="1"/>
  <c r="Q5" i="1"/>
  <c r="G4" i="2"/>
  <c r="H22" i="1"/>
  <c r="A1" i="2"/>
  <c r="N6" i="1"/>
  <c r="N7" i="1"/>
  <c r="N39" i="1"/>
  <c r="N40" i="1"/>
  <c r="N41" i="1"/>
  <c r="N42" i="1"/>
  <c r="N43" i="1"/>
  <c r="N44" i="1"/>
  <c r="N45" i="1"/>
  <c r="N5" i="1"/>
  <c r="Q4" i="1"/>
  <c r="N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H4" i="1"/>
  <c r="E4" i="1"/>
  <c r="H4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5" i="1"/>
  <c r="G8" i="2"/>
  <c r="G7" i="2"/>
  <c r="G6" i="2"/>
  <c r="L47" i="1" l="1"/>
  <c r="G3" i="2"/>
  <c r="G5" i="2"/>
</calcChain>
</file>

<file path=xl/sharedStrings.xml><?xml version="1.0" encoding="utf-8"?>
<sst xmlns="http://schemas.openxmlformats.org/spreadsheetml/2006/main" count="154" uniqueCount="136">
  <si>
    <t>No</t>
    <phoneticPr fontId="7"/>
  </si>
  <si>
    <t>学校名</t>
    <phoneticPr fontId="7"/>
  </si>
  <si>
    <t>参加選手</t>
    <rPh sb="2" eb="4">
      <t>センシュ</t>
    </rPh>
    <phoneticPr fontId="7"/>
  </si>
  <si>
    <t>男</t>
    <phoneticPr fontId="7"/>
  </si>
  <si>
    <t>女</t>
    <phoneticPr fontId="7"/>
  </si>
  <si>
    <t>男女別計</t>
    <rPh sb="0" eb="3">
      <t>ダンジョベツ</t>
    </rPh>
    <rPh sb="3" eb="4">
      <t>ケイ</t>
    </rPh>
    <phoneticPr fontId="7"/>
  </si>
  <si>
    <t>合　計</t>
    <rPh sb="0" eb="1">
      <t>ゴウ</t>
    </rPh>
    <rPh sb="2" eb="3">
      <t>ケイ</t>
    </rPh>
    <phoneticPr fontId="7"/>
  </si>
  <si>
    <t>参加校数</t>
    <rPh sb="0" eb="3">
      <t>サンカコウ</t>
    </rPh>
    <rPh sb="3" eb="4">
      <t>スウ</t>
    </rPh>
    <phoneticPr fontId="7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</si>
  <si>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</si>
  <si>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</si>
  <si>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</si>
  <si>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校</t>
    <rPh sb="0" eb="1">
      <t>コウ</t>
    </rPh>
    <phoneticPr fontId="4"/>
  </si>
  <si>
    <t>出場者</t>
    <rPh sb="0" eb="3">
      <t>シュツジョウシャ</t>
    </rPh>
    <phoneticPr fontId="4"/>
  </si>
  <si>
    <t>人</t>
    <rPh sb="0" eb="1">
      <t>ニン</t>
    </rPh>
    <phoneticPr fontId="4"/>
  </si>
  <si>
    <t>役員</t>
    <rPh sb="0" eb="2">
      <t>ヤクイン</t>
    </rPh>
    <phoneticPr fontId="4"/>
  </si>
  <si>
    <t>一般</t>
    <rPh sb="0" eb="2">
      <t>イッパン</t>
    </rPh>
    <phoneticPr fontId="4"/>
  </si>
  <si>
    <t>人</t>
  </si>
  <si>
    <t>高校教員</t>
    <rPh sb="0" eb="2">
      <t>コウコウ</t>
    </rPh>
    <rPh sb="2" eb="4">
      <t>キョウイン</t>
    </rPh>
    <phoneticPr fontId="4"/>
  </si>
  <si>
    <t>補助員</t>
    <rPh sb="0" eb="3">
      <t>ホジョイン</t>
    </rPh>
    <phoneticPr fontId="4"/>
  </si>
  <si>
    <t>関東大会期日：　　　　月　　　　日（　　）～　　　　日（　　）</t>
    <rPh sb="0" eb="2">
      <t>カントウ</t>
    </rPh>
    <rPh sb="2" eb="4">
      <t>タイカイ</t>
    </rPh>
    <rPh sb="4" eb="6">
      <t>キジツ</t>
    </rPh>
    <rPh sb="11" eb="12">
      <t>ガツ</t>
    </rPh>
    <rPh sb="16" eb="17">
      <t>ニチ</t>
    </rPh>
    <rPh sb="26" eb="27">
      <t>ニチ</t>
    </rPh>
    <phoneticPr fontId="4"/>
  </si>
  <si>
    <t>同　　　会場：（　　　　）県（　　　　　　　　　）</t>
    <rPh sb="0" eb="1">
      <t>ドウ</t>
    </rPh>
    <rPh sb="4" eb="6">
      <t>カイジョウ</t>
    </rPh>
    <rPh sb="13" eb="14">
      <t>ケン</t>
    </rPh>
    <phoneticPr fontId="4"/>
  </si>
  <si>
    <t>同　　参加校：本大会上位（　　　）チーム</t>
    <rPh sb="0" eb="1">
      <t>ドウ</t>
    </rPh>
    <rPh sb="3" eb="5">
      <t>サンカ</t>
    </rPh>
    <rPh sb="5" eb="6">
      <t>コウ</t>
    </rPh>
    <rPh sb="7" eb="10">
      <t>ホンタイカイ</t>
    </rPh>
    <rPh sb="10" eb="12">
      <t>ジョウイ</t>
    </rPh>
    <phoneticPr fontId="4"/>
  </si>
  <si>
    <t>陸上競技</t>
    <rPh sb="0" eb="2">
      <t>リクジョウ</t>
    </rPh>
    <rPh sb="2" eb="4">
      <t>キョウギ</t>
    </rPh>
    <phoneticPr fontId="1"/>
  </si>
  <si>
    <t>バスケットボール</t>
  </si>
  <si>
    <t>バレーボール</t>
  </si>
  <si>
    <t>ソフトテニス</t>
  </si>
  <si>
    <t>卓球</t>
    <rPh sb="0" eb="2">
      <t>タッキュウ</t>
    </rPh>
    <phoneticPr fontId="1"/>
  </si>
  <si>
    <t>ラグビー</t>
  </si>
  <si>
    <t>サッカー</t>
  </si>
  <si>
    <t>ハンドボール</t>
  </si>
  <si>
    <t>ソフトボール</t>
  </si>
  <si>
    <t>体操</t>
    <rPh sb="0" eb="2">
      <t>タイソウ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</si>
  <si>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</si>
  <si>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</si>
  <si>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登山</t>
    <rPh sb="0" eb="2">
      <t>トザン</t>
    </rPh>
    <phoneticPr fontId="1"/>
  </si>
  <si>
    <t>バドミントン</t>
  </si>
  <si>
    <t>ダンス</t>
  </si>
  <si>
    <t>柔道</t>
    <rPh sb="0" eb="2">
      <t>ジュウドウ</t>
    </rPh>
    <phoneticPr fontId="1"/>
  </si>
  <si>
    <t>剣道</t>
    <rPh sb="0" eb="2">
      <t>ケンドウ</t>
    </rPh>
    <phoneticPr fontId="1"/>
  </si>
  <si>
    <t>レスリング</t>
  </si>
  <si>
    <t>弓道</t>
    <rPh sb="0" eb="2">
      <t>キュウドウ</t>
    </rPh>
    <phoneticPr fontId="1"/>
  </si>
  <si>
    <t>自転車競技</t>
    <rPh sb="0" eb="3">
      <t>ジテンシャ</t>
    </rPh>
    <rPh sb="3" eb="5">
      <t>キョウギ</t>
    </rPh>
    <phoneticPr fontId="1"/>
  </si>
  <si>
    <t>ボクシング</t>
  </si>
  <si>
    <t>ウエイトリフティング</t>
  </si>
  <si>
    <t>フェンシング</t>
  </si>
  <si>
    <t>テニス</t>
  </si>
  <si>
    <t>空手道</t>
    <rPh sb="0" eb="2">
      <t>カラテ</t>
    </rPh>
    <rPh sb="2" eb="3">
      <t>ドウ</t>
    </rPh>
    <phoneticPr fontId="1"/>
  </si>
  <si>
    <t>アーチェリー</t>
  </si>
  <si>
    <t>カヌー</t>
  </si>
  <si>
    <t>少林寺拳法</t>
    <rPh sb="0" eb="3">
      <t>ショウリンジ</t>
    </rPh>
    <rPh sb="3" eb="5">
      <t>ケンポウ</t>
    </rPh>
    <phoneticPr fontId="1"/>
  </si>
  <si>
    <t>リスト</t>
    <phoneticPr fontId="4"/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</si>
  <si>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</si>
  <si>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</si>
  <si>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</si>
  <si>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前　橋</t>
  </si>
  <si>
    <t>清　陵</t>
  </si>
  <si>
    <t>前　工</t>
  </si>
  <si>
    <t>前　商</t>
  </si>
  <si>
    <t>勢　農</t>
  </si>
  <si>
    <t>前　女</t>
  </si>
  <si>
    <t>市前橋</t>
  </si>
  <si>
    <t>前　南</t>
  </si>
  <si>
    <t>共　愛</t>
  </si>
  <si>
    <t>育　英</t>
  </si>
  <si>
    <t>前　東</t>
  </si>
  <si>
    <t>前　西</t>
  </si>
  <si>
    <t>ろ　う</t>
  </si>
  <si>
    <t>伊　商</t>
  </si>
  <si>
    <t>伊　工</t>
  </si>
  <si>
    <t>清　明</t>
  </si>
  <si>
    <t>興　陽</t>
  </si>
  <si>
    <t>玉　村</t>
  </si>
  <si>
    <t>伊勢崎</t>
  </si>
  <si>
    <t>四ツ葉</t>
  </si>
  <si>
    <t>桐　生</t>
  </si>
  <si>
    <t>桐　工</t>
  </si>
  <si>
    <t>桐　商</t>
  </si>
  <si>
    <t>桐　一</t>
  </si>
  <si>
    <t>樹　徳</t>
  </si>
  <si>
    <t>大間々</t>
  </si>
  <si>
    <t>清　桜</t>
  </si>
  <si>
    <t>太　田</t>
  </si>
  <si>
    <t>太　女</t>
  </si>
  <si>
    <t>太　工</t>
  </si>
  <si>
    <t>新田暁</t>
  </si>
  <si>
    <t>市太田</t>
  </si>
  <si>
    <t>常　磐</t>
  </si>
  <si>
    <t>太　東</t>
  </si>
  <si>
    <t>太フ高</t>
  </si>
  <si>
    <t>ＧＫＡ</t>
  </si>
  <si>
    <t>館　林</t>
  </si>
  <si>
    <t>館　女</t>
  </si>
  <si>
    <t>板　倉</t>
  </si>
  <si>
    <t>関　学</t>
  </si>
  <si>
    <t>大　泉</t>
  </si>
  <si>
    <t>西邑楽</t>
  </si>
  <si>
    <t>館商工</t>
  </si>
  <si>
    <t>渋　川</t>
  </si>
  <si>
    <t>渋　女</t>
  </si>
  <si>
    <t>渋　工</t>
  </si>
  <si>
    <t>青　翠</t>
  </si>
  <si>
    <t>沼　田</t>
  </si>
  <si>
    <t>尾　瀬</t>
  </si>
  <si>
    <t>利根実</t>
  </si>
  <si>
    <t>利　商</t>
  </si>
  <si>
    <t>嬬　恋</t>
  </si>
  <si>
    <t>長野原</t>
  </si>
  <si>
    <t>白　根</t>
  </si>
  <si>
    <t>吾中央</t>
  </si>
  <si>
    <t>高　崎</t>
  </si>
  <si>
    <t>高　工</t>
  </si>
  <si>
    <t>高　商</t>
  </si>
  <si>
    <t>高　女</t>
  </si>
  <si>
    <t>高経附</t>
  </si>
  <si>
    <t>農　二</t>
  </si>
  <si>
    <t>商大附</t>
  </si>
  <si>
    <t>高　北</t>
  </si>
  <si>
    <t>榛　名</t>
  </si>
  <si>
    <t>高　東</t>
  </si>
  <si>
    <t>県　央</t>
  </si>
  <si>
    <t>中央中等</t>
  </si>
  <si>
    <t>吉　井</t>
  </si>
  <si>
    <t>松井田</t>
  </si>
  <si>
    <t>新　島</t>
  </si>
  <si>
    <t>安総合</t>
  </si>
  <si>
    <t>富　岡</t>
  </si>
  <si>
    <t>富　実</t>
  </si>
  <si>
    <t>下仁田</t>
  </si>
  <si>
    <t>藤　工</t>
  </si>
  <si>
    <t>万　場</t>
  </si>
  <si>
    <t>藤　北</t>
  </si>
  <si>
    <t>藤中央</t>
  </si>
  <si>
    <t>顧問及び引率者数</t>
    <rPh sb="0" eb="2">
      <t>コモン</t>
    </rPh>
    <rPh sb="2" eb="3">
      <t>オヨ</t>
    </rPh>
    <rPh sb="4" eb="7">
      <t>インソツシャ</t>
    </rPh>
    <rPh sb="7" eb="8">
      <t>スウ</t>
    </rPh>
    <phoneticPr fontId="4"/>
  </si>
  <si>
    <t>顧問及び引率者数</t>
    <phoneticPr fontId="4"/>
  </si>
  <si>
    <t>健大高崎</t>
    <rPh sb="3" eb="4">
      <t>サキ</t>
    </rPh>
    <phoneticPr fontId="4"/>
  </si>
  <si>
    <t xml:space="preserve">令和８年度　第６１回県高校総体学校別参加競技・参加選手数等一覧  </t>
    <rPh sb="0" eb="2">
      <t>レイワ</t>
    </rPh>
    <rPh sb="28" eb="29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</si>
</sst>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_ "/>
    <numFmt numFmtId="178" formatCode="#,##0_ &quot;校&quot;"/>
    <numFmt numFmtId="179" formatCode="\(#,##0&quot;チ&quot;&quot;ー&quot;&quot;ム&quot;\)\ "/>
    <numFmt numFmtId="180" formatCode="#,##0_ &quot;人&quot;"/>
    <numFmt numFmtId="181" formatCode="0_ "/>
  </numFmts>
  <fonts count="19" x14ac:knownFonts="1">
    <font>
      <sz val="12"/>
      <name val="ＭＳ 明朝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i/>
      <sz val="22"/>
      <name val="HG創英角ｺﾞｼｯｸUB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4"/>
      <color indexed="9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 diagonalDown="1">
      <left style="thin">
        <color indexed="8"/>
      </left>
      <right style="medium">
        <color indexed="8"/>
      </right>
      <top style="double">
        <color indexed="8"/>
      </top>
      <bottom/>
      <diagonal style="thin">
        <color indexed="8"/>
      </diagonal>
    </border>
    <border diagonalDown="1">
      <left style="thin">
        <color indexed="8"/>
      </left>
      <right style="medium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 diagonalDown="1"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 diagonalDown="1"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2">
    <xf numFmtId="0" fontId="0" fillId="0" borderId="0"/>
    <xf numFmtId="0" fontId="18" fillId="0" borderId="0">
      <alignment vertical="center"/>
    </xf>
  </cellStyleXfs>
  <cellXfs count="130">
    <xf numFmtId="0" fontId="0" fillId="0" borderId="0" xfId="0"/>
    <xf numFmtId="0" fontId="2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37" fontId="0" fillId="0" borderId="59" xfId="0" applyNumberFormat="1" applyBorder="1" applyAlignment="1" applyProtection="1">
      <alignment horizontal="right" vertical="center"/>
      <protection locked="0"/>
    </xf>
    <xf numFmtId="37" fontId="2" fillId="0" borderId="13" xfId="0" applyNumberFormat="1" applyFont="1" applyBorder="1" applyAlignment="1" applyProtection="1">
      <alignment horizontal="right" vertical="center"/>
      <protection locked="0"/>
    </xf>
    <xf numFmtId="37" fontId="2" fillId="0" borderId="60" xfId="0" applyNumberFormat="1" applyFont="1" applyBorder="1" applyAlignment="1" applyProtection="1">
      <alignment horizontal="right" vertical="center"/>
      <protection locked="0"/>
    </xf>
    <xf numFmtId="37" fontId="2" fillId="0" borderId="19" xfId="0" applyNumberFormat="1" applyFont="1" applyBorder="1" applyAlignment="1" applyProtection="1">
      <alignment horizontal="right" vertical="center"/>
      <protection locked="0"/>
    </xf>
    <xf numFmtId="37" fontId="2" fillId="0" borderId="59" xfId="0" applyNumberFormat="1" applyFont="1" applyBorder="1" applyAlignment="1" applyProtection="1">
      <alignment horizontal="right" vertical="center"/>
      <protection locked="0"/>
    </xf>
    <xf numFmtId="37" fontId="2" fillId="0" borderId="8" xfId="0" applyNumberFormat="1" applyFont="1" applyBorder="1" applyAlignment="1" applyProtection="1">
      <alignment horizontal="right" vertical="center"/>
      <protection locked="0"/>
    </xf>
    <xf numFmtId="37" fontId="0" fillId="0" borderId="13" xfId="0" applyNumberFormat="1" applyBorder="1" applyAlignment="1" applyProtection="1">
      <alignment horizontal="right" vertical="center"/>
      <protection locked="0"/>
    </xf>
    <xf numFmtId="37" fontId="0" fillId="0" borderId="19" xfId="0" applyNumberFormat="1" applyBorder="1" applyAlignment="1" applyProtection="1">
      <alignment horizontal="right" vertical="center"/>
      <protection locked="0"/>
    </xf>
    <xf numFmtId="37" fontId="12" fillId="0" borderId="13" xfId="0" applyNumberFormat="1" applyFont="1" applyBorder="1" applyAlignment="1" applyProtection="1">
      <alignment horizontal="right" vertical="center"/>
      <protection locked="0"/>
    </xf>
    <xf numFmtId="37" fontId="2" fillId="0" borderId="61" xfId="0" applyNumberFormat="1" applyFont="1" applyBorder="1" applyAlignment="1" applyProtection="1">
      <alignment horizontal="right" vertical="center"/>
      <protection locked="0"/>
    </xf>
    <xf numFmtId="37" fontId="2" fillId="0" borderId="62" xfId="0" applyNumberFormat="1" applyFont="1" applyBorder="1" applyAlignment="1" applyProtection="1">
      <alignment horizontal="right" vertical="center"/>
      <protection locked="0"/>
    </xf>
    <xf numFmtId="37" fontId="2" fillId="0" borderId="24" xfId="0" applyNumberFormat="1" applyFont="1" applyBorder="1" applyAlignment="1" applyProtection="1">
      <alignment horizontal="right" vertical="center"/>
      <protection locked="0"/>
    </xf>
    <xf numFmtId="0" fontId="0" fillId="3" borderId="0" xfId="0" applyFill="1" applyAlignment="1">
      <alignment vertical="center"/>
    </xf>
    <xf numFmtId="37" fontId="2" fillId="0" borderId="72" xfId="0" applyNumberFormat="1" applyFont="1" applyBorder="1" applyAlignment="1" applyProtection="1">
      <alignment horizontal="right" vertical="center"/>
      <protection locked="0"/>
    </xf>
    <xf numFmtId="37" fontId="2" fillId="0" borderId="73" xfId="0" applyNumberFormat="1" applyFont="1" applyBorder="1" applyAlignment="1" applyProtection="1">
      <alignment horizontal="right" vertical="center"/>
      <protection locked="0"/>
    </xf>
    <xf numFmtId="37" fontId="2" fillId="0" borderId="74" xfId="0" applyNumberFormat="1" applyFont="1" applyBorder="1" applyAlignment="1" applyProtection="1">
      <alignment horizontal="right" vertical="center"/>
      <protection locked="0"/>
    </xf>
    <xf numFmtId="37" fontId="2" fillId="0" borderId="69" xfId="0" applyNumberFormat="1" applyFont="1" applyBorder="1" applyAlignment="1" applyProtection="1">
      <alignment horizontal="right" vertical="center"/>
      <protection locked="0"/>
    </xf>
    <xf numFmtId="37" fontId="0" fillId="0" borderId="74" xfId="0" applyNumberFormat="1" applyBorder="1" applyAlignment="1" applyProtection="1">
      <alignment horizontal="right" vertical="center"/>
      <protection locked="0"/>
    </xf>
    <xf numFmtId="37" fontId="0" fillId="0" borderId="73" xfId="0" applyNumberFormat="1" applyBorder="1" applyAlignment="1" applyProtection="1">
      <alignment horizontal="right" vertical="center"/>
      <protection locked="0"/>
    </xf>
    <xf numFmtId="177" fontId="13" fillId="0" borderId="35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178" fontId="13" fillId="0" borderId="37" xfId="0" applyNumberFormat="1" applyFont="1" applyBorder="1" applyAlignment="1">
      <alignment vertical="center"/>
    </xf>
    <xf numFmtId="179" fontId="17" fillId="0" borderId="3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79" fontId="17" fillId="0" borderId="37" xfId="0" applyNumberFormat="1" applyFont="1" applyBorder="1" applyAlignment="1">
      <alignment vertical="center"/>
    </xf>
    <xf numFmtId="180" fontId="13" fillId="0" borderId="37" xfId="0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180" fontId="13" fillId="0" borderId="41" xfId="0" applyNumberFormat="1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180" fontId="13" fillId="0" borderId="45" xfId="0" applyNumberFormat="1" applyFont="1" applyBorder="1" applyAlignment="1">
      <alignment vertical="center"/>
    </xf>
    <xf numFmtId="180" fontId="13" fillId="0" borderId="34" xfId="0" applyNumberFormat="1" applyFont="1" applyBorder="1" applyAlignment="1">
      <alignment vertical="center"/>
    </xf>
    <xf numFmtId="181" fontId="13" fillId="0" borderId="38" xfId="0" applyNumberFormat="1" applyFont="1" applyBorder="1" applyAlignment="1" applyProtection="1">
      <alignment vertical="center"/>
      <protection locked="0"/>
    </xf>
    <xf numFmtId="181" fontId="13" fillId="0" borderId="4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0" fontId="9" fillId="2" borderId="3" xfId="0" applyFont="1" applyFill="1" applyBorder="1" applyAlignment="1" applyProtection="1">
      <alignment horizontal="distributed" vertical="center"/>
      <protection locked="0"/>
    </xf>
    <xf numFmtId="37" fontId="2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2" borderId="58" xfId="0" applyFont="1" applyFill="1" applyBorder="1" applyAlignment="1" applyProtection="1">
      <alignment horizontal="distributed" vertical="center"/>
      <protection locked="0"/>
    </xf>
    <xf numFmtId="0" fontId="9" fillId="2" borderId="7" xfId="0" applyFont="1" applyFill="1" applyBorder="1" applyAlignment="1" applyProtection="1">
      <alignment horizontal="distributed" vertical="center"/>
      <protection locked="0"/>
    </xf>
    <xf numFmtId="0" fontId="9" fillId="2" borderId="66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distributed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distributed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7" fontId="2" fillId="0" borderId="15" xfId="0" applyNumberFormat="1" applyFont="1" applyBorder="1" applyAlignment="1" applyProtection="1">
      <alignment vertical="center"/>
      <protection locked="0"/>
    </xf>
    <xf numFmtId="37" fontId="0" fillId="0" borderId="16" xfId="0" applyNumberFormat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7" fontId="2" fillId="0" borderId="21" xfId="0" applyNumberFormat="1" applyFont="1" applyBorder="1" applyAlignment="1" applyProtection="1">
      <alignment vertical="center"/>
      <protection locked="0"/>
    </xf>
    <xf numFmtId="37" fontId="0" fillId="0" borderId="22" xfId="0" applyNumberFormat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7" fontId="0" fillId="0" borderId="25" xfId="0" applyNumberForma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37" fontId="2" fillId="0" borderId="27" xfId="0" applyNumberFormat="1" applyFont="1" applyBorder="1" applyAlignment="1" applyProtection="1">
      <alignment horizontal="centerContinuous" vertical="center"/>
      <protection locked="0"/>
    </xf>
    <xf numFmtId="0" fontId="9" fillId="2" borderId="63" xfId="0" applyFont="1" applyFill="1" applyBorder="1" applyAlignment="1" applyProtection="1">
      <alignment horizontal="centerContinuous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37" fontId="2" fillId="0" borderId="31" xfId="0" applyNumberFormat="1" applyFont="1" applyBorder="1" applyAlignment="1" applyProtection="1">
      <alignment horizontal="centerContinuous" vertical="center"/>
      <protection locked="0"/>
    </xf>
    <xf numFmtId="0" fontId="9" fillId="2" borderId="64" xfId="0" applyFont="1" applyFill="1" applyBorder="1" applyAlignment="1" applyProtection="1">
      <alignment horizontal="centerContinuous" vertical="center"/>
      <protection locked="0"/>
    </xf>
    <xf numFmtId="37" fontId="0" fillId="0" borderId="0" xfId="0" applyNumberFormat="1" applyProtection="1">
      <protection locked="0"/>
    </xf>
    <xf numFmtId="37" fontId="2" fillId="0" borderId="65" xfId="0" applyNumberFormat="1" applyFont="1" applyBorder="1" applyAlignment="1">
      <alignment horizontal="right" vertical="center"/>
    </xf>
    <xf numFmtId="37" fontId="2" fillId="0" borderId="28" xfId="0" applyNumberFormat="1" applyFont="1" applyBorder="1" applyAlignment="1">
      <alignment horizontal="right" vertical="center"/>
    </xf>
    <xf numFmtId="37" fontId="10" fillId="2" borderId="29" xfId="0" applyNumberFormat="1" applyFont="1" applyFill="1" applyBorder="1" applyAlignment="1">
      <alignment horizontal="right" vertical="center"/>
    </xf>
    <xf numFmtId="37" fontId="10" fillId="2" borderId="7" xfId="0" applyNumberFormat="1" applyFont="1" applyFill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37" fontId="2" fillId="0" borderId="50" xfId="0" applyNumberFormat="1" applyFont="1" applyBorder="1" applyAlignment="1">
      <alignment horizontal="right" vertical="center"/>
    </xf>
    <xf numFmtId="37" fontId="2" fillId="0" borderId="67" xfId="0" applyNumberFormat="1" applyFont="1" applyBorder="1" applyAlignment="1">
      <alignment horizontal="right" vertical="center"/>
    </xf>
    <xf numFmtId="37" fontId="16" fillId="0" borderId="67" xfId="0" applyNumberFormat="1" applyFont="1" applyBorder="1" applyAlignment="1">
      <alignment horizontal="right" vertical="center"/>
    </xf>
    <xf numFmtId="37" fontId="16" fillId="0" borderId="68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37" fontId="2" fillId="0" borderId="66" xfId="0" applyNumberFormat="1" applyFont="1" applyBorder="1" applyAlignment="1">
      <alignment horizontal="right" vertical="center"/>
    </xf>
    <xf numFmtId="176" fontId="16" fillId="0" borderId="23" xfId="0" applyNumberFormat="1" applyFont="1" applyBorder="1" applyAlignment="1">
      <alignment horizontal="right" vertical="center"/>
    </xf>
    <xf numFmtId="176" fontId="16" fillId="0" borderId="26" xfId="0" applyNumberFormat="1" applyFont="1" applyBorder="1" applyAlignment="1">
      <alignment horizontal="right" vertical="center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7" fontId="2" fillId="0" borderId="52" xfId="0" applyNumberFormat="1" applyFont="1" applyBorder="1" applyAlignment="1">
      <alignment horizontal="right" vertical="center"/>
    </xf>
    <xf numFmtId="37" fontId="2" fillId="0" borderId="53" xfId="0" applyNumberFormat="1" applyFont="1" applyBorder="1" applyAlignment="1">
      <alignment horizontal="right" vertical="center"/>
    </xf>
    <xf numFmtId="37" fontId="2" fillId="0" borderId="54" xfId="0" applyNumberFormat="1" applyFont="1" applyBorder="1" applyAlignment="1">
      <alignment horizontal="right" vertical="center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37" fontId="13" fillId="0" borderId="21" xfId="0" applyNumberFormat="1" applyFont="1" applyBorder="1" applyAlignment="1">
      <alignment horizontal="right" vertical="center"/>
    </xf>
    <xf numFmtId="37" fontId="13" fillId="0" borderId="19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6" fontId="2" fillId="0" borderId="54" xfId="0" applyNumberFormat="1" applyFont="1" applyBorder="1" applyAlignment="1">
      <alignment horizontal="right" vertical="center"/>
    </xf>
    <xf numFmtId="37" fontId="2" fillId="0" borderId="70" xfId="0" applyNumberFormat="1" applyFont="1" applyBorder="1" applyAlignment="1">
      <alignment horizontal="center" vertical="center"/>
    </xf>
    <xf numFmtId="37" fontId="2" fillId="0" borderId="71" xfId="0" applyNumberFormat="1" applyFont="1" applyBorder="1" applyAlignment="1">
      <alignment horizontal="center" vertical="center"/>
    </xf>
    <xf numFmtId="37" fontId="2" fillId="0" borderId="22" xfId="0" applyNumberFormat="1" applyFont="1" applyBorder="1" applyAlignment="1" applyProtection="1">
      <alignment horizontal="center" vertical="center"/>
      <protection locked="0"/>
    </xf>
    <xf numFmtId="37" fontId="2" fillId="0" borderId="21" xfId="0" applyNumberFormat="1" applyFont="1" applyBorder="1" applyAlignment="1" applyProtection="1">
      <alignment horizontal="center" vertical="center"/>
      <protection locked="0"/>
    </xf>
    <xf numFmtId="37" fontId="13" fillId="0" borderId="18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 xr:uid="{EC2034E6-FADB-4F77-9D85-107F90C84D5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3</xdr:row>
      <xdr:rowOff>107150</xdr:rowOff>
    </xdr:from>
    <xdr:to>
      <xdr:col>22</xdr:col>
      <xdr:colOff>583405</xdr:colOff>
      <xdr:row>10</xdr:row>
      <xdr:rowOff>59531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51183E-EC84-FE71-933A-70D31BBFDE9C}"/>
            </a:ext>
          </a:extLst>
        </xdr:cNvPr>
        <xdr:cNvSpPr txBox="1"/>
      </xdr:nvSpPr>
      <xdr:spPr>
        <a:xfrm>
          <a:off x="9905999" y="1000119"/>
          <a:ext cx="3762375" cy="195263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参加選手</a:t>
          </a:r>
          <a:r>
            <a:rPr kumimoji="1" lang="en-US" altLang="ja-JP" sz="1600"/>
            <a:t>】</a:t>
          </a:r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実人数を入力（個人戦･団体戦、シングルス･ダブルスの際に延べ数としないように注意）</a:t>
          </a:r>
          <a:endParaRPr kumimoji="1" lang="en-US" altLang="ja-JP" sz="1200" b="1"/>
        </a:p>
        <a:p>
          <a:r>
            <a:rPr kumimoji="1" lang="en-US" altLang="ja-JP" sz="1200"/>
            <a:t>※</a:t>
          </a:r>
          <a:r>
            <a:rPr kumimoji="1" lang="ja-JP" altLang="en-US" sz="1200"/>
            <a:t>参加選手数を各校の欄に入力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選手以外の部員数の記載は不要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参加しない学校の欄は空欄（</a:t>
          </a:r>
          <a:r>
            <a:rPr kumimoji="1" lang="ja-JP" altLang="en-US" sz="1200" u="sng"/>
            <a:t>「０」は不要</a:t>
          </a:r>
          <a:r>
            <a:rPr kumimoji="1" lang="ja-JP" altLang="en-US" sz="1200"/>
            <a:t>）</a:t>
          </a:r>
        </a:p>
      </xdr:txBody>
    </xdr:sp>
    <xdr:clientData/>
  </xdr:twoCellAnchor>
  <xdr:twoCellAnchor>
    <xdr:from>
      <xdr:col>18</xdr:col>
      <xdr:colOff>190499</xdr:colOff>
      <xdr:row>12</xdr:row>
      <xdr:rowOff>11902</xdr:rowOff>
    </xdr:from>
    <xdr:to>
      <xdr:col>23</xdr:col>
      <xdr:colOff>380998</xdr:colOff>
      <xdr:row>19</xdr:row>
      <xdr:rowOff>238120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6469E3-7D10-41CC-A293-F2F08023044B}"/>
            </a:ext>
          </a:extLst>
        </xdr:cNvPr>
        <xdr:cNvSpPr txBox="1"/>
      </xdr:nvSpPr>
      <xdr:spPr>
        <a:xfrm>
          <a:off x="9905999" y="3476621"/>
          <a:ext cx="4369593" cy="222646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顧問及び引率者数</a:t>
          </a:r>
          <a:r>
            <a:rPr kumimoji="1" lang="en-US" altLang="ja-JP" sz="1600"/>
            <a:t>】</a:t>
          </a:r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実人数を入力（男女を兼ねる場合はどちらかに「１」）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男子競技の顧問数を「男」に入力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女子競技の顧問数を「女」に入力</a:t>
          </a:r>
          <a:endParaRPr kumimoji="1" lang="en-US" altLang="ja-JP" sz="1200"/>
        </a:p>
        <a:p>
          <a:r>
            <a:rPr kumimoji="1" lang="ja-JP" altLang="en-US" sz="1200"/>
            <a:t>（顧問の性別ではない）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参加しない学校の欄は空欄（</a:t>
          </a:r>
          <a:r>
            <a:rPr kumimoji="1" lang="ja-JP" altLang="en-US" sz="1200" u="sng"/>
            <a:t>「０」は不要</a:t>
          </a:r>
          <a:r>
            <a:rPr kumimoji="1" lang="ja-JP" altLang="en-US" sz="1200"/>
            <a:t>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参加する学校の欄には必ず「１」以上を入力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179917</xdr:colOff>
      <xdr:row>2</xdr:row>
      <xdr:rowOff>105834</xdr:rowOff>
    </xdr:from>
    <xdr:to>
      <xdr:col>12</xdr:col>
      <xdr:colOff>213000</xdr:colOff>
      <xdr:row>4</xdr:row>
      <xdr:rowOff>222250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5C265-F2C0-4B21-9242-942E548B5F35}"/>
            </a:ext>
          </a:extLst>
        </xdr:cNvPr>
        <xdr:cNvSpPr txBox="1"/>
      </xdr:nvSpPr>
      <xdr:spPr>
        <a:xfrm>
          <a:off x="5937250" y="751417"/>
          <a:ext cx="2880000" cy="793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出場者</a:t>
          </a:r>
          <a:r>
            <a:rPr kumimoji="1" lang="en-US" altLang="ja-JP" sz="1600"/>
            <a:t>】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別シートから自動入力（入力不要）</a:t>
          </a:r>
        </a:p>
      </xdr:txBody>
    </xdr:sp>
    <xdr:clientData/>
  </xdr:twoCellAnchor>
  <xdr:twoCellAnchor>
    <xdr:from>
      <xdr:col>7</xdr:col>
      <xdr:colOff>222250</xdr:colOff>
      <xdr:row>6</xdr:row>
      <xdr:rowOff>264583</xdr:rowOff>
    </xdr:from>
    <xdr:to>
      <xdr:col>12</xdr:col>
      <xdr:colOff>253999</xdr:colOff>
      <xdr:row>10</xdr:row>
      <xdr:rowOff>222249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571686-E65A-44C5-9886-F1DDA90AE641}"/>
            </a:ext>
          </a:extLst>
        </xdr:cNvPr>
        <xdr:cNvSpPr txBox="1"/>
      </xdr:nvSpPr>
      <xdr:spPr>
        <a:xfrm>
          <a:off x="5979583" y="2381250"/>
          <a:ext cx="2878666" cy="12276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役員</a:t>
          </a:r>
          <a:r>
            <a:rPr kumimoji="1" lang="en-US" altLang="ja-JP" sz="1600"/>
            <a:t>】【</a:t>
          </a:r>
          <a:r>
            <a:rPr kumimoji="1" lang="ja-JP" altLang="en-US" sz="1600"/>
            <a:t>補助員</a:t>
          </a:r>
          <a:r>
            <a:rPr kumimoji="1" lang="en-US" altLang="ja-JP" sz="1600"/>
            <a:t>】</a:t>
          </a:r>
          <a:r>
            <a:rPr kumimoji="1" lang="ja-JP" altLang="en-US" sz="1600"/>
            <a:t>及び枠外の関東大会詳細</a:t>
          </a:r>
          <a:endParaRPr kumimoji="1" lang="en-US" altLang="ja-JP" sz="1600"/>
        </a:p>
        <a:p>
          <a:r>
            <a:rPr kumimoji="1" lang="en-US" altLang="ja-JP" sz="1200"/>
            <a:t>※</a:t>
          </a:r>
          <a:r>
            <a:rPr kumimoji="1" lang="ja-JP" altLang="en-US" sz="1200"/>
            <a:t>各専門部で該当箇所を入力</a:t>
          </a:r>
        </a:p>
      </xdr:txBody>
    </xdr:sp>
    <xdr:clientData/>
  </xdr:twoCellAnchor>
  <xdr:twoCellAnchor>
    <xdr:from>
      <xdr:col>0</xdr:col>
      <xdr:colOff>211667</xdr:colOff>
      <xdr:row>17</xdr:row>
      <xdr:rowOff>148166</xdr:rowOff>
    </xdr:from>
    <xdr:to>
      <xdr:col>6</xdr:col>
      <xdr:colOff>1079500</xdr:colOff>
      <xdr:row>29</xdr:row>
      <xdr:rowOff>179915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338355-F9F8-4092-AC95-52F672A7A2DC}"/>
            </a:ext>
          </a:extLst>
        </xdr:cNvPr>
        <xdr:cNvSpPr txBox="1"/>
      </xdr:nvSpPr>
      <xdr:spPr>
        <a:xfrm>
          <a:off x="211667" y="5111749"/>
          <a:ext cx="5376333" cy="219074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この資料はプログラム表紙の裏面になります。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en-US" altLang="ja-JP" sz="1200"/>
            <a:t>※</a:t>
          </a:r>
          <a:r>
            <a:rPr kumimoji="1" lang="ja-JP" altLang="en-US" sz="1200"/>
            <a:t>上記吹き出しを確認して各専門部で空欄を入力してください。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8216-CA9D-4CEC-BCA1-00E0D57D02C0}">
  <sheetPr transitionEvaluation="1" codeName="Sheet5"/>
  <dimension ref="A1:IT56"/>
  <sheetViews>
    <sheetView tabSelected="1" view="pageBreakPreview" zoomScale="80" zoomScaleNormal="100" zoomScaleSheetLayoutView="80" workbookViewId="0">
      <selection activeCell="C2" sqref="C2:E2"/>
    </sheetView>
  </sheetViews>
  <sheetFormatPr defaultColWidth="10.59765625" defaultRowHeight="14.4" x14ac:dyDescent="0.2"/>
  <cols>
    <col min="1" max="1" width="3.69921875" customWidth="1"/>
    <col min="2" max="2" width="9.8984375" customWidth="1"/>
    <col min="3" max="8" width="8" customWidth="1"/>
    <col min="9" max="9" width="2.69921875" hidden="1" customWidth="1"/>
    <col min="10" max="10" width="3.69921875" customWidth="1"/>
    <col min="11" max="11" width="9.59765625" customWidth="1"/>
    <col min="12" max="17" width="8" customWidth="1"/>
    <col min="18" max="19" width="4.8984375" customWidth="1"/>
    <col min="20" max="20" width="10.59765625" customWidth="1"/>
    <col min="21" max="21" width="18.09765625" customWidth="1"/>
  </cols>
  <sheetData>
    <row r="1" spans="1:254" ht="30.75" customHeight="1" thickBot="1" x14ac:dyDescent="0.25">
      <c r="A1" s="103" t="s">
        <v>22</v>
      </c>
      <c r="B1" s="104"/>
      <c r="C1" s="104"/>
      <c r="D1" s="104"/>
      <c r="E1" s="105" t="s">
        <v>135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49"/>
      <c r="S1" s="50"/>
      <c r="T1" s="50"/>
      <c r="U1" s="50"/>
      <c r="V1" s="5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9.5" customHeight="1" x14ac:dyDescent="0.2">
      <c r="A2" s="106" t="s">
        <v>0</v>
      </c>
      <c r="B2" s="108" t="s">
        <v>1</v>
      </c>
      <c r="C2" s="100" t="s">
        <v>2</v>
      </c>
      <c r="D2" s="101"/>
      <c r="E2" s="102"/>
      <c r="F2" s="116" t="s">
        <v>132</v>
      </c>
      <c r="G2" s="116"/>
      <c r="H2" s="117"/>
      <c r="I2" s="51"/>
      <c r="J2" s="110" t="s">
        <v>0</v>
      </c>
      <c r="K2" s="108" t="s">
        <v>1</v>
      </c>
      <c r="L2" s="100" t="s">
        <v>2</v>
      </c>
      <c r="M2" s="101"/>
      <c r="N2" s="102"/>
      <c r="O2" s="116" t="s">
        <v>133</v>
      </c>
      <c r="P2" s="116"/>
      <c r="Q2" s="118"/>
      <c r="R2" s="52"/>
      <c r="S2" s="50"/>
      <c r="T2" s="50"/>
      <c r="U2" s="53"/>
      <c r="V2" s="5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9.5" customHeight="1" thickBot="1" x14ac:dyDescent="0.25">
      <c r="A3" s="107"/>
      <c r="B3" s="109"/>
      <c r="C3" s="54" t="s">
        <v>3</v>
      </c>
      <c r="D3" s="55" t="s">
        <v>4</v>
      </c>
      <c r="E3" s="56" t="s">
        <v>51</v>
      </c>
      <c r="F3" s="57" t="s">
        <v>52</v>
      </c>
      <c r="G3" s="57" t="s">
        <v>53</v>
      </c>
      <c r="H3" s="58" t="s">
        <v>51</v>
      </c>
      <c r="I3" s="59"/>
      <c r="J3" s="111"/>
      <c r="K3" s="112"/>
      <c r="L3" s="54" t="s">
        <v>3</v>
      </c>
      <c r="M3" s="55" t="s">
        <v>4</v>
      </c>
      <c r="N3" s="56" t="s">
        <v>51</v>
      </c>
      <c r="O3" s="57" t="s">
        <v>52</v>
      </c>
      <c r="P3" s="57" t="s">
        <v>53</v>
      </c>
      <c r="Q3" s="60" t="s">
        <v>51</v>
      </c>
      <c r="R3" s="52"/>
      <c r="S3" s="50"/>
      <c r="T3" s="50"/>
      <c r="U3" s="53" t="s">
        <v>50</v>
      </c>
      <c r="V3" s="5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5" customHeight="1" x14ac:dyDescent="0.2">
      <c r="A4" s="61">
        <v>1</v>
      </c>
      <c r="B4" s="62" t="s">
        <v>54</v>
      </c>
      <c r="C4" s="15"/>
      <c r="D4" s="28"/>
      <c r="E4" s="90">
        <f>SUM(C4:D4)</f>
        <v>0</v>
      </c>
      <c r="F4" s="16"/>
      <c r="G4" s="28"/>
      <c r="H4" s="94">
        <f>SUM(F4:G4)</f>
        <v>0</v>
      </c>
      <c r="I4" s="63"/>
      <c r="J4" s="64">
        <v>46</v>
      </c>
      <c r="K4" s="65" t="s">
        <v>99</v>
      </c>
      <c r="L4" s="15"/>
      <c r="M4" s="16"/>
      <c r="N4" s="90">
        <f>SUM(L4:M4)</f>
        <v>0</v>
      </c>
      <c r="O4" s="16"/>
      <c r="P4" s="16"/>
      <c r="Q4" s="88">
        <f>SUM(O4:P4)</f>
        <v>0</v>
      </c>
      <c r="R4" s="52"/>
      <c r="S4" s="50"/>
      <c r="T4" s="50"/>
      <c r="U4" s="53" t="s">
        <v>22</v>
      </c>
      <c r="V4" s="5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5" customHeight="1" x14ac:dyDescent="0.2">
      <c r="A5" s="66">
        <v>2</v>
      </c>
      <c r="B5" s="67" t="s">
        <v>55</v>
      </c>
      <c r="C5" s="17"/>
      <c r="D5" s="18"/>
      <c r="E5" s="91">
        <f>SUM(C5:D5)</f>
        <v>0</v>
      </c>
      <c r="F5" s="18"/>
      <c r="G5" s="18"/>
      <c r="H5" s="95">
        <f>SUM(F5:G5)</f>
        <v>0</v>
      </c>
      <c r="I5" s="68"/>
      <c r="J5" s="69">
        <v>47</v>
      </c>
      <c r="K5" s="70" t="s">
        <v>100</v>
      </c>
      <c r="L5" s="17"/>
      <c r="M5" s="18"/>
      <c r="N5" s="91">
        <f>SUM(L5:M5)</f>
        <v>0</v>
      </c>
      <c r="O5" s="18"/>
      <c r="P5" s="18"/>
      <c r="Q5" s="89">
        <f>SUM(O5:P5)</f>
        <v>0</v>
      </c>
      <c r="R5" s="52"/>
      <c r="S5" s="50"/>
      <c r="T5" s="50"/>
      <c r="U5" s="53" t="s">
        <v>23</v>
      </c>
      <c r="V5" s="50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22.5" customHeight="1" x14ac:dyDescent="0.2">
      <c r="A6" s="66">
        <v>3</v>
      </c>
      <c r="B6" s="67" t="s">
        <v>56</v>
      </c>
      <c r="C6" s="19"/>
      <c r="D6" s="16"/>
      <c r="E6" s="91">
        <f t="shared" ref="E6:E48" si="0">SUM(C6:D6)</f>
        <v>0</v>
      </c>
      <c r="F6" s="16"/>
      <c r="G6" s="16"/>
      <c r="H6" s="95">
        <f t="shared" ref="H6:H47" si="1">SUM(F6:G6)</f>
        <v>0</v>
      </c>
      <c r="I6" s="63"/>
      <c r="J6" s="69">
        <v>48</v>
      </c>
      <c r="K6" s="70" t="s">
        <v>101</v>
      </c>
      <c r="L6" s="19"/>
      <c r="M6" s="30"/>
      <c r="N6" s="91">
        <f t="shared" ref="N6:N45" si="2">SUM(L6:M6)</f>
        <v>0</v>
      </c>
      <c r="O6" s="21"/>
      <c r="P6" s="32"/>
      <c r="Q6" s="89">
        <f t="shared" ref="Q6:Q7" si="3">SUM(O6:P6)</f>
        <v>0</v>
      </c>
      <c r="R6" s="52"/>
      <c r="S6" s="50"/>
      <c r="T6" s="50"/>
      <c r="U6" s="53" t="s">
        <v>24</v>
      </c>
      <c r="V6" s="50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22.5" customHeight="1" x14ac:dyDescent="0.2">
      <c r="A7" s="66">
        <v>4</v>
      </c>
      <c r="B7" s="67" t="s">
        <v>57</v>
      </c>
      <c r="C7" s="19"/>
      <c r="D7" s="16"/>
      <c r="E7" s="91">
        <f t="shared" si="0"/>
        <v>0</v>
      </c>
      <c r="F7" s="16"/>
      <c r="G7" s="16"/>
      <c r="H7" s="95">
        <f t="shared" si="1"/>
        <v>0</v>
      </c>
      <c r="I7" s="63"/>
      <c r="J7" s="69">
        <v>49</v>
      </c>
      <c r="K7" s="70" t="s">
        <v>102</v>
      </c>
      <c r="L7" s="19"/>
      <c r="M7" s="16"/>
      <c r="N7" s="91">
        <f t="shared" si="2"/>
        <v>0</v>
      </c>
      <c r="O7" s="21"/>
      <c r="P7" s="21"/>
      <c r="Q7" s="89">
        <f t="shared" si="3"/>
        <v>0</v>
      </c>
      <c r="R7" s="52"/>
      <c r="S7" s="50"/>
      <c r="T7" s="50"/>
      <c r="U7" s="53" t="s">
        <v>25</v>
      </c>
      <c r="V7" s="5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ht="22.5" customHeight="1" x14ac:dyDescent="0.2">
      <c r="A8" s="66">
        <v>5</v>
      </c>
      <c r="B8" s="67" t="s">
        <v>58</v>
      </c>
      <c r="C8" s="19"/>
      <c r="D8" s="16"/>
      <c r="E8" s="91">
        <f t="shared" si="0"/>
        <v>0</v>
      </c>
      <c r="F8" s="16"/>
      <c r="G8" s="16"/>
      <c r="H8" s="95">
        <f t="shared" si="1"/>
        <v>0</v>
      </c>
      <c r="I8" s="63"/>
      <c r="J8" s="69">
        <v>50</v>
      </c>
      <c r="K8" s="70" t="s">
        <v>103</v>
      </c>
      <c r="L8" s="19"/>
      <c r="M8" s="16"/>
      <c r="N8" s="91">
        <f>SUM(L8:M8)</f>
        <v>0</v>
      </c>
      <c r="O8" s="21"/>
      <c r="P8" s="21"/>
      <c r="Q8" s="89">
        <f t="shared" ref="Q8:Q21" si="4">SUM(O8:P8)</f>
        <v>0</v>
      </c>
      <c r="R8" s="52"/>
      <c r="S8" s="50"/>
      <c r="T8" s="50"/>
      <c r="U8" s="53" t="s">
        <v>26</v>
      </c>
      <c r="V8" s="5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ht="22.5" customHeight="1" x14ac:dyDescent="0.2">
      <c r="A9" s="66">
        <v>6</v>
      </c>
      <c r="B9" s="67" t="s">
        <v>59</v>
      </c>
      <c r="C9" s="29"/>
      <c r="D9" s="16"/>
      <c r="E9" s="91">
        <f t="shared" si="0"/>
        <v>0</v>
      </c>
      <c r="F9" s="29"/>
      <c r="G9" s="16"/>
      <c r="H9" s="95">
        <f t="shared" si="1"/>
        <v>0</v>
      </c>
      <c r="I9" s="63"/>
      <c r="J9" s="69">
        <v>51</v>
      </c>
      <c r="K9" s="70" t="s">
        <v>104</v>
      </c>
      <c r="L9" s="19"/>
      <c r="M9" s="16"/>
      <c r="N9" s="91">
        <f>SUM(L9:M9)</f>
        <v>0</v>
      </c>
      <c r="O9" s="21"/>
      <c r="P9" s="21"/>
      <c r="Q9" s="89">
        <f t="shared" si="4"/>
        <v>0</v>
      </c>
      <c r="R9" s="52"/>
      <c r="S9" s="50"/>
      <c r="T9" s="50"/>
      <c r="U9" s="53" t="s">
        <v>27</v>
      </c>
      <c r="V9" s="5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22.5" customHeight="1" x14ac:dyDescent="0.2">
      <c r="A10" s="66">
        <v>7</v>
      </c>
      <c r="B10" s="67" t="s">
        <v>60</v>
      </c>
      <c r="C10" s="19"/>
      <c r="D10" s="16"/>
      <c r="E10" s="91">
        <f t="shared" si="0"/>
        <v>0</v>
      </c>
      <c r="F10" s="16"/>
      <c r="G10" s="16"/>
      <c r="H10" s="95">
        <f t="shared" si="1"/>
        <v>0</v>
      </c>
      <c r="I10" s="63"/>
      <c r="J10" s="69">
        <v>52</v>
      </c>
      <c r="K10" s="70" t="s">
        <v>105</v>
      </c>
      <c r="L10" s="19"/>
      <c r="M10" s="16"/>
      <c r="N10" s="91">
        <f>SUM(L10:M10)</f>
        <v>0</v>
      </c>
      <c r="O10" s="21"/>
      <c r="P10" s="21"/>
      <c r="Q10" s="89">
        <f t="shared" si="4"/>
        <v>0</v>
      </c>
      <c r="R10" s="52"/>
      <c r="S10" s="50"/>
      <c r="T10" s="50"/>
      <c r="U10" s="53" t="s">
        <v>28</v>
      </c>
      <c r="V10" s="5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2.5" customHeight="1" x14ac:dyDescent="0.2">
      <c r="A11" s="66">
        <v>8</v>
      </c>
      <c r="B11" s="67" t="s">
        <v>61</v>
      </c>
      <c r="C11" s="19"/>
      <c r="D11" s="16"/>
      <c r="E11" s="91">
        <f t="shared" si="0"/>
        <v>0</v>
      </c>
      <c r="F11" s="16"/>
      <c r="G11" s="16"/>
      <c r="H11" s="95">
        <f t="shared" si="1"/>
        <v>0</v>
      </c>
      <c r="I11" s="63"/>
      <c r="J11" s="69">
        <v>53</v>
      </c>
      <c r="K11" s="70" t="s">
        <v>106</v>
      </c>
      <c r="L11" s="19"/>
      <c r="M11" s="16"/>
      <c r="N11" s="91">
        <f>SUM(L11:M11)</f>
        <v>0</v>
      </c>
      <c r="O11" s="21"/>
      <c r="P11" s="21"/>
      <c r="Q11" s="89">
        <f t="shared" si="4"/>
        <v>0</v>
      </c>
      <c r="R11" s="52"/>
      <c r="S11" s="50"/>
      <c r="T11" s="50"/>
      <c r="U11" s="53" t="s">
        <v>29</v>
      </c>
      <c r="V11" s="5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22.5" customHeight="1" x14ac:dyDescent="0.2">
      <c r="A12" s="66">
        <v>9</v>
      </c>
      <c r="B12" s="67" t="s">
        <v>62</v>
      </c>
      <c r="C12" s="19"/>
      <c r="D12" s="16"/>
      <c r="E12" s="91">
        <f t="shared" si="0"/>
        <v>0</v>
      </c>
      <c r="F12" s="16"/>
      <c r="G12" s="16"/>
      <c r="H12" s="95">
        <f t="shared" si="1"/>
        <v>0</v>
      </c>
      <c r="I12" s="63"/>
      <c r="J12" s="69">
        <v>54</v>
      </c>
      <c r="K12" s="70" t="s">
        <v>107</v>
      </c>
      <c r="L12" s="19"/>
      <c r="M12" s="16"/>
      <c r="N12" s="91">
        <f>SUM(L12:M12)</f>
        <v>0</v>
      </c>
      <c r="O12" s="21"/>
      <c r="P12" s="21"/>
      <c r="Q12" s="89">
        <f t="shared" si="4"/>
        <v>0</v>
      </c>
      <c r="R12" s="52"/>
      <c r="S12" s="50"/>
      <c r="T12" s="50"/>
      <c r="U12" s="53" t="s">
        <v>30</v>
      </c>
      <c r="V12" s="5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22.5" customHeight="1" x14ac:dyDescent="0.2">
      <c r="A13" s="66">
        <v>10</v>
      </c>
      <c r="B13" s="67" t="s">
        <v>63</v>
      </c>
      <c r="C13" s="19"/>
      <c r="D13" s="16"/>
      <c r="E13" s="91">
        <f t="shared" si="0"/>
        <v>0</v>
      </c>
      <c r="F13" s="16"/>
      <c r="G13" s="16"/>
      <c r="H13" s="95">
        <f t="shared" si="1"/>
        <v>0</v>
      </c>
      <c r="I13" s="63"/>
      <c r="J13" s="69">
        <v>55</v>
      </c>
      <c r="K13" s="70" t="s">
        <v>108</v>
      </c>
      <c r="L13" s="19"/>
      <c r="M13" s="16"/>
      <c r="N13" s="91">
        <f t="shared" ref="N13:N36" si="5">SUM(L13:M13)</f>
        <v>0</v>
      </c>
      <c r="O13" s="21"/>
      <c r="P13" s="21"/>
      <c r="Q13" s="89">
        <f t="shared" si="4"/>
        <v>0</v>
      </c>
      <c r="R13" s="52"/>
      <c r="S13" s="50"/>
      <c r="U13" s="50" t="s">
        <v>31</v>
      </c>
      <c r="V13" s="5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22.5" customHeight="1" x14ac:dyDescent="0.2">
      <c r="A14" s="66">
        <v>11</v>
      </c>
      <c r="B14" s="67" t="s">
        <v>64</v>
      </c>
      <c r="C14" s="19"/>
      <c r="D14" s="16"/>
      <c r="E14" s="91">
        <f t="shared" si="0"/>
        <v>0</v>
      </c>
      <c r="F14" s="16"/>
      <c r="G14" s="16"/>
      <c r="H14" s="95">
        <f t="shared" si="1"/>
        <v>0</v>
      </c>
      <c r="I14" s="63"/>
      <c r="J14" s="69">
        <v>56</v>
      </c>
      <c r="K14" s="70" t="s">
        <v>109</v>
      </c>
      <c r="L14" s="19"/>
      <c r="M14" s="30"/>
      <c r="N14" s="91">
        <f t="shared" si="5"/>
        <v>0</v>
      </c>
      <c r="O14" s="21"/>
      <c r="P14" s="32"/>
      <c r="Q14" s="89">
        <f t="shared" si="4"/>
        <v>0</v>
      </c>
      <c r="R14" s="52"/>
      <c r="S14" s="50"/>
      <c r="T14" s="50"/>
      <c r="U14" s="53" t="s">
        <v>32</v>
      </c>
      <c r="V14" s="5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22.5" customHeight="1" x14ac:dyDescent="0.2">
      <c r="A15" s="66">
        <v>12</v>
      </c>
      <c r="B15" s="67" t="s">
        <v>65</v>
      </c>
      <c r="C15" s="19"/>
      <c r="D15" s="16"/>
      <c r="E15" s="91">
        <f t="shared" si="0"/>
        <v>0</v>
      </c>
      <c r="F15" s="16"/>
      <c r="G15" s="16"/>
      <c r="H15" s="95">
        <f t="shared" si="1"/>
        <v>0</v>
      </c>
      <c r="I15" s="63"/>
      <c r="J15" s="69">
        <v>57</v>
      </c>
      <c r="K15" s="70" t="s">
        <v>110</v>
      </c>
      <c r="L15" s="19"/>
      <c r="M15" s="16"/>
      <c r="N15" s="91">
        <f t="shared" si="5"/>
        <v>0</v>
      </c>
      <c r="O15" s="21"/>
      <c r="P15" s="21"/>
      <c r="Q15" s="89">
        <f t="shared" si="4"/>
        <v>0</v>
      </c>
      <c r="R15" s="52"/>
      <c r="S15" s="50"/>
      <c r="T15" s="50"/>
      <c r="U15" s="53" t="s">
        <v>33</v>
      </c>
      <c r="V15" s="5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22.5" customHeight="1" x14ac:dyDescent="0.2">
      <c r="A16" s="66">
        <v>13</v>
      </c>
      <c r="B16" s="67" t="s">
        <v>66</v>
      </c>
      <c r="C16" s="19"/>
      <c r="D16" s="16"/>
      <c r="E16" s="91">
        <f t="shared" si="0"/>
        <v>0</v>
      </c>
      <c r="F16" s="16"/>
      <c r="G16" s="16"/>
      <c r="H16" s="95">
        <f t="shared" si="1"/>
        <v>0</v>
      </c>
      <c r="I16" s="63"/>
      <c r="J16" s="69">
        <v>58</v>
      </c>
      <c r="K16" s="70" t="s">
        <v>111</v>
      </c>
      <c r="L16" s="19"/>
      <c r="M16" s="16"/>
      <c r="N16" s="91">
        <f t="shared" si="5"/>
        <v>0</v>
      </c>
      <c r="O16" s="21"/>
      <c r="P16" s="21"/>
      <c r="Q16" s="89">
        <f t="shared" si="4"/>
        <v>0</v>
      </c>
      <c r="R16" s="52"/>
      <c r="S16" s="50"/>
      <c r="T16" s="50"/>
      <c r="U16" s="53" t="s">
        <v>34</v>
      </c>
      <c r="V16" s="5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22.5" customHeight="1" x14ac:dyDescent="0.2">
      <c r="A17" s="66">
        <v>14</v>
      </c>
      <c r="B17" s="67" t="s">
        <v>67</v>
      </c>
      <c r="C17" s="19"/>
      <c r="D17" s="16"/>
      <c r="E17" s="91">
        <f t="shared" si="0"/>
        <v>0</v>
      </c>
      <c r="F17" s="16"/>
      <c r="G17" s="16"/>
      <c r="H17" s="95">
        <f t="shared" si="1"/>
        <v>0</v>
      </c>
      <c r="I17" s="63"/>
      <c r="J17" s="69">
        <v>59</v>
      </c>
      <c r="K17" s="70" t="s">
        <v>112</v>
      </c>
      <c r="L17" s="29"/>
      <c r="M17" s="16"/>
      <c r="N17" s="91">
        <f t="shared" si="5"/>
        <v>0</v>
      </c>
      <c r="O17" s="33"/>
      <c r="P17" s="21"/>
      <c r="Q17" s="89">
        <f t="shared" si="4"/>
        <v>0</v>
      </c>
      <c r="R17" s="52"/>
      <c r="S17" s="50"/>
      <c r="T17" s="50"/>
      <c r="U17" s="53" t="s">
        <v>35</v>
      </c>
      <c r="V17" s="5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22.5" customHeight="1" x14ac:dyDescent="0.2">
      <c r="A18" s="66">
        <v>15</v>
      </c>
      <c r="B18" s="67" t="s">
        <v>68</v>
      </c>
      <c r="C18" s="19"/>
      <c r="D18" s="16"/>
      <c r="E18" s="91">
        <f t="shared" si="0"/>
        <v>0</v>
      </c>
      <c r="F18" s="16"/>
      <c r="G18" s="16"/>
      <c r="H18" s="95">
        <f t="shared" si="1"/>
        <v>0</v>
      </c>
      <c r="I18" s="63"/>
      <c r="J18" s="69">
        <v>60</v>
      </c>
      <c r="K18" s="70" t="s">
        <v>113</v>
      </c>
      <c r="L18" s="19"/>
      <c r="M18" s="16"/>
      <c r="N18" s="91">
        <f t="shared" si="5"/>
        <v>0</v>
      </c>
      <c r="O18" s="21"/>
      <c r="P18" s="21"/>
      <c r="Q18" s="89">
        <f t="shared" si="4"/>
        <v>0</v>
      </c>
      <c r="R18" s="52"/>
      <c r="S18" s="50"/>
      <c r="T18" s="50"/>
      <c r="U18" s="53" t="s">
        <v>36</v>
      </c>
      <c r="V18" s="5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22.5" customHeight="1" x14ac:dyDescent="0.2">
      <c r="A19" s="66">
        <v>16</v>
      </c>
      <c r="B19" s="67" t="s">
        <v>69</v>
      </c>
      <c r="C19" s="19"/>
      <c r="D19" s="16"/>
      <c r="E19" s="91">
        <f t="shared" si="0"/>
        <v>0</v>
      </c>
      <c r="F19" s="16"/>
      <c r="G19" s="16"/>
      <c r="H19" s="95">
        <f t="shared" si="1"/>
        <v>0</v>
      </c>
      <c r="I19" s="63"/>
      <c r="J19" s="69">
        <v>61</v>
      </c>
      <c r="K19" s="70" t="s">
        <v>114</v>
      </c>
      <c r="L19" s="19"/>
      <c r="M19" s="16"/>
      <c r="N19" s="91">
        <f t="shared" si="5"/>
        <v>0</v>
      </c>
      <c r="O19" s="21"/>
      <c r="P19" s="21"/>
      <c r="Q19" s="89">
        <f t="shared" si="4"/>
        <v>0</v>
      </c>
      <c r="R19" s="52"/>
      <c r="S19" s="50"/>
      <c r="T19" s="50"/>
      <c r="U19" s="53" t="s">
        <v>37</v>
      </c>
      <c r="V19" s="5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22.5" customHeight="1" x14ac:dyDescent="0.2">
      <c r="A20" s="66">
        <v>17</v>
      </c>
      <c r="B20" s="71" t="s">
        <v>70</v>
      </c>
      <c r="C20" s="19"/>
      <c r="D20" s="16"/>
      <c r="E20" s="91">
        <f t="shared" si="0"/>
        <v>0</v>
      </c>
      <c r="F20" s="16"/>
      <c r="G20" s="16"/>
      <c r="H20" s="95">
        <f t="shared" si="1"/>
        <v>0</v>
      </c>
      <c r="I20" s="63"/>
      <c r="J20" s="69">
        <v>62</v>
      </c>
      <c r="K20" s="70" t="s">
        <v>115</v>
      </c>
      <c r="L20" s="19"/>
      <c r="M20" s="16"/>
      <c r="N20" s="91">
        <f t="shared" si="5"/>
        <v>0</v>
      </c>
      <c r="O20" s="21"/>
      <c r="P20" s="21"/>
      <c r="Q20" s="89">
        <f t="shared" si="4"/>
        <v>0</v>
      </c>
      <c r="R20" s="52"/>
      <c r="S20" s="50"/>
      <c r="T20" s="50"/>
      <c r="U20" s="53" t="s">
        <v>38</v>
      </c>
      <c r="V20" s="5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22.5" customHeight="1" x14ac:dyDescent="0.2">
      <c r="A21" s="66">
        <v>18</v>
      </c>
      <c r="B21" s="67" t="s">
        <v>71</v>
      </c>
      <c r="C21" s="19"/>
      <c r="D21" s="16"/>
      <c r="E21" s="91">
        <f t="shared" si="0"/>
        <v>0</v>
      </c>
      <c r="F21" s="16"/>
      <c r="G21" s="16"/>
      <c r="H21" s="95">
        <f t="shared" si="1"/>
        <v>0</v>
      </c>
      <c r="I21" s="63"/>
      <c r="J21" s="69">
        <v>63</v>
      </c>
      <c r="K21" s="70" t="s">
        <v>134</v>
      </c>
      <c r="L21" s="19"/>
      <c r="M21" s="16"/>
      <c r="N21" s="91">
        <f t="shared" si="5"/>
        <v>0</v>
      </c>
      <c r="O21" s="21"/>
      <c r="P21" s="21"/>
      <c r="Q21" s="89">
        <f t="shared" si="4"/>
        <v>0</v>
      </c>
      <c r="R21" s="52"/>
      <c r="S21" s="50"/>
      <c r="T21" s="50"/>
      <c r="U21" s="53" t="s">
        <v>39</v>
      </c>
      <c r="V21" s="5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22.5" customHeight="1" x14ac:dyDescent="0.2">
      <c r="A22" s="66">
        <v>19</v>
      </c>
      <c r="B22" s="67" t="s">
        <v>72</v>
      </c>
      <c r="C22" s="19"/>
      <c r="D22" s="16"/>
      <c r="E22" s="91">
        <f t="shared" si="0"/>
        <v>0</v>
      </c>
      <c r="F22" s="16"/>
      <c r="G22" s="16"/>
      <c r="H22" s="95">
        <f t="shared" si="1"/>
        <v>0</v>
      </c>
      <c r="I22" s="63"/>
      <c r="J22" s="69">
        <v>64</v>
      </c>
      <c r="K22" s="70" t="s">
        <v>116</v>
      </c>
      <c r="L22" s="19"/>
      <c r="M22" s="16"/>
      <c r="N22" s="91">
        <f t="shared" si="5"/>
        <v>0</v>
      </c>
      <c r="O22" s="21"/>
      <c r="P22" s="21"/>
      <c r="Q22" s="89">
        <f>SUM(O22:P22)</f>
        <v>0</v>
      </c>
      <c r="R22" s="52"/>
      <c r="S22" s="50"/>
      <c r="T22" s="50"/>
      <c r="U22" s="53" t="s">
        <v>40</v>
      </c>
      <c r="V22" s="5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22.5" customHeight="1" x14ac:dyDescent="0.2">
      <c r="A23" s="66">
        <v>20</v>
      </c>
      <c r="B23" s="67" t="s">
        <v>73</v>
      </c>
      <c r="C23" s="19"/>
      <c r="D23" s="16"/>
      <c r="E23" s="91">
        <f t="shared" si="0"/>
        <v>0</v>
      </c>
      <c r="F23" s="16"/>
      <c r="G23" s="16"/>
      <c r="H23" s="95">
        <f t="shared" si="1"/>
        <v>0</v>
      </c>
      <c r="I23" s="63"/>
      <c r="J23" s="69">
        <v>65</v>
      </c>
      <c r="K23" s="70" t="s">
        <v>117</v>
      </c>
      <c r="L23" s="19"/>
      <c r="M23" s="16"/>
      <c r="N23" s="91">
        <f t="shared" si="5"/>
        <v>0</v>
      </c>
      <c r="O23" s="21"/>
      <c r="P23" s="21"/>
      <c r="Q23" s="89">
        <f t="shared" ref="Q23:Q36" si="6">SUM(O23:P23)</f>
        <v>0</v>
      </c>
      <c r="R23" s="52"/>
      <c r="S23" s="50"/>
      <c r="T23" s="50"/>
      <c r="U23" s="53" t="s">
        <v>41</v>
      </c>
      <c r="V23" s="5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22.5" customHeight="1" x14ac:dyDescent="0.2">
      <c r="A24" s="66">
        <v>21</v>
      </c>
      <c r="B24" s="67" t="s">
        <v>74</v>
      </c>
      <c r="C24" s="19"/>
      <c r="D24" s="16"/>
      <c r="E24" s="91">
        <f t="shared" si="0"/>
        <v>0</v>
      </c>
      <c r="F24" s="16"/>
      <c r="G24" s="16"/>
      <c r="H24" s="95">
        <f t="shared" si="1"/>
        <v>0</v>
      </c>
      <c r="I24" s="63"/>
      <c r="J24" s="69">
        <v>66</v>
      </c>
      <c r="K24" s="72" t="s">
        <v>118</v>
      </c>
      <c r="L24" s="19"/>
      <c r="M24" s="16"/>
      <c r="N24" s="91">
        <f t="shared" si="5"/>
        <v>0</v>
      </c>
      <c r="O24" s="22"/>
      <c r="P24" s="22"/>
      <c r="Q24" s="89">
        <f t="shared" si="6"/>
        <v>0</v>
      </c>
      <c r="R24" s="52"/>
      <c r="S24" s="50"/>
      <c r="T24" s="50"/>
      <c r="U24" s="53" t="s">
        <v>42</v>
      </c>
      <c r="V24" s="5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22.5" customHeight="1" x14ac:dyDescent="0.2">
      <c r="A25" s="66">
        <v>22</v>
      </c>
      <c r="B25" s="67" t="s">
        <v>75</v>
      </c>
      <c r="C25" s="17"/>
      <c r="D25" s="18"/>
      <c r="E25" s="91">
        <f t="shared" si="0"/>
        <v>0</v>
      </c>
      <c r="F25" s="18"/>
      <c r="G25" s="18"/>
      <c r="H25" s="95">
        <f t="shared" si="1"/>
        <v>0</v>
      </c>
      <c r="I25" s="68"/>
      <c r="J25" s="69">
        <v>67</v>
      </c>
      <c r="K25" s="72" t="s">
        <v>119</v>
      </c>
      <c r="L25" s="19"/>
      <c r="M25" s="16"/>
      <c r="N25" s="91">
        <f t="shared" si="5"/>
        <v>0</v>
      </c>
      <c r="O25" s="22"/>
      <c r="P25" s="22"/>
      <c r="Q25" s="89">
        <f t="shared" si="6"/>
        <v>0</v>
      </c>
      <c r="R25" s="52"/>
      <c r="S25" s="50"/>
      <c r="T25" s="50"/>
      <c r="U25" s="53" t="s">
        <v>43</v>
      </c>
      <c r="V25" s="5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22.5" customHeight="1" x14ac:dyDescent="0.2">
      <c r="A26" s="66">
        <v>23</v>
      </c>
      <c r="B26" s="67" t="s">
        <v>76</v>
      </c>
      <c r="C26" s="17"/>
      <c r="D26" s="18"/>
      <c r="E26" s="91">
        <f t="shared" si="0"/>
        <v>0</v>
      </c>
      <c r="F26" s="18"/>
      <c r="G26" s="18"/>
      <c r="H26" s="95">
        <f t="shared" si="1"/>
        <v>0</v>
      </c>
      <c r="I26" s="68"/>
      <c r="J26" s="69">
        <v>68</v>
      </c>
      <c r="K26" s="70" t="s">
        <v>120</v>
      </c>
      <c r="L26" s="19"/>
      <c r="M26" s="16"/>
      <c r="N26" s="91">
        <f t="shared" si="5"/>
        <v>0</v>
      </c>
      <c r="O26" s="21"/>
      <c r="P26" s="21"/>
      <c r="Q26" s="89">
        <f t="shared" si="6"/>
        <v>0</v>
      </c>
      <c r="R26" s="52"/>
      <c r="S26" s="50"/>
      <c r="T26" s="50"/>
      <c r="U26" s="53" t="s">
        <v>44</v>
      </c>
      <c r="V26" s="5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22.5" customHeight="1" x14ac:dyDescent="0.2">
      <c r="A27" s="66">
        <v>24</v>
      </c>
      <c r="B27" s="67" t="s">
        <v>77</v>
      </c>
      <c r="C27" s="19"/>
      <c r="D27" s="16"/>
      <c r="E27" s="91">
        <f t="shared" si="0"/>
        <v>0</v>
      </c>
      <c r="F27" s="16"/>
      <c r="G27" s="16"/>
      <c r="H27" s="95">
        <f t="shared" si="1"/>
        <v>0</v>
      </c>
      <c r="I27" s="63"/>
      <c r="J27" s="69">
        <v>69</v>
      </c>
      <c r="K27" s="70" t="s">
        <v>121</v>
      </c>
      <c r="L27" s="19"/>
      <c r="M27" s="16"/>
      <c r="N27" s="91">
        <f t="shared" si="5"/>
        <v>0</v>
      </c>
      <c r="O27" s="21"/>
      <c r="P27" s="21"/>
      <c r="Q27" s="89">
        <f t="shared" si="6"/>
        <v>0</v>
      </c>
      <c r="R27" s="52"/>
      <c r="S27" s="50"/>
      <c r="T27" s="50"/>
      <c r="U27" s="53" t="s">
        <v>45</v>
      </c>
      <c r="V27" s="5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22.5" customHeight="1" x14ac:dyDescent="0.2">
      <c r="A28" s="66">
        <v>25</v>
      </c>
      <c r="B28" s="67" t="s">
        <v>78</v>
      </c>
      <c r="C28" s="19"/>
      <c r="D28" s="16"/>
      <c r="E28" s="91">
        <f t="shared" si="0"/>
        <v>0</v>
      </c>
      <c r="F28" s="16"/>
      <c r="G28" s="16"/>
      <c r="H28" s="95">
        <f t="shared" si="1"/>
        <v>0</v>
      </c>
      <c r="I28" s="63"/>
      <c r="J28" s="69">
        <v>70</v>
      </c>
      <c r="K28" s="70" t="s">
        <v>122</v>
      </c>
      <c r="L28" s="19"/>
      <c r="M28" s="16"/>
      <c r="N28" s="91">
        <f t="shared" si="5"/>
        <v>0</v>
      </c>
      <c r="O28" s="21"/>
      <c r="P28" s="21"/>
      <c r="Q28" s="89">
        <f t="shared" si="6"/>
        <v>0</v>
      </c>
      <c r="R28" s="52"/>
      <c r="S28" s="50"/>
      <c r="T28" s="50"/>
      <c r="U28" s="53" t="s">
        <v>46</v>
      </c>
      <c r="V28" s="5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22.5" customHeight="1" x14ac:dyDescent="0.2">
      <c r="A29" s="66">
        <v>26</v>
      </c>
      <c r="B29" s="67" t="s">
        <v>79</v>
      </c>
      <c r="C29" s="19"/>
      <c r="D29" s="16"/>
      <c r="E29" s="91">
        <f t="shared" si="0"/>
        <v>0</v>
      </c>
      <c r="F29" s="16"/>
      <c r="G29" s="16"/>
      <c r="H29" s="95">
        <f t="shared" si="1"/>
        <v>0</v>
      </c>
      <c r="I29" s="63"/>
      <c r="J29" s="69">
        <v>71</v>
      </c>
      <c r="K29" s="73" t="s">
        <v>123</v>
      </c>
      <c r="L29" s="19"/>
      <c r="M29" s="16"/>
      <c r="N29" s="91">
        <f t="shared" si="5"/>
        <v>0</v>
      </c>
      <c r="O29" s="21"/>
      <c r="P29" s="21"/>
      <c r="Q29" s="89">
        <f t="shared" si="6"/>
        <v>0</v>
      </c>
      <c r="R29" s="52"/>
      <c r="S29" s="50"/>
      <c r="T29" s="50"/>
      <c r="U29" s="53" t="s">
        <v>47</v>
      </c>
      <c r="V29" s="50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22.5" customHeight="1" x14ac:dyDescent="0.2">
      <c r="A30" s="66">
        <v>27</v>
      </c>
      <c r="B30" s="67" t="s">
        <v>80</v>
      </c>
      <c r="C30" s="19"/>
      <c r="D30" s="16"/>
      <c r="E30" s="91">
        <f t="shared" si="0"/>
        <v>0</v>
      </c>
      <c r="F30" s="16"/>
      <c r="G30" s="16"/>
      <c r="H30" s="95">
        <f t="shared" si="1"/>
        <v>0</v>
      </c>
      <c r="I30" s="63"/>
      <c r="J30" s="69">
        <v>72</v>
      </c>
      <c r="K30" s="70" t="s">
        <v>124</v>
      </c>
      <c r="L30" s="19"/>
      <c r="M30" s="16"/>
      <c r="N30" s="91">
        <f t="shared" si="5"/>
        <v>0</v>
      </c>
      <c r="O30" s="21"/>
      <c r="P30" s="21"/>
      <c r="Q30" s="89">
        <f t="shared" si="6"/>
        <v>0</v>
      </c>
      <c r="R30" s="52"/>
      <c r="S30" s="50"/>
      <c r="T30" s="50"/>
      <c r="U30" s="53" t="s">
        <v>48</v>
      </c>
      <c r="V30" s="5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22.5" customHeight="1" x14ac:dyDescent="0.2">
      <c r="A31" s="66">
        <v>28</v>
      </c>
      <c r="B31" s="67" t="s">
        <v>81</v>
      </c>
      <c r="C31" s="19"/>
      <c r="D31" s="30"/>
      <c r="E31" s="91">
        <f t="shared" si="0"/>
        <v>0</v>
      </c>
      <c r="F31" s="16"/>
      <c r="G31" s="30"/>
      <c r="H31" s="95">
        <f t="shared" si="1"/>
        <v>0</v>
      </c>
      <c r="I31" s="63"/>
      <c r="J31" s="69">
        <v>73</v>
      </c>
      <c r="K31" s="70" t="s">
        <v>125</v>
      </c>
      <c r="L31" s="19"/>
      <c r="M31" s="16"/>
      <c r="N31" s="91">
        <f t="shared" si="5"/>
        <v>0</v>
      </c>
      <c r="O31" s="21"/>
      <c r="P31" s="21"/>
      <c r="Q31" s="89">
        <f t="shared" si="6"/>
        <v>0</v>
      </c>
      <c r="R31" s="52"/>
      <c r="S31" s="50"/>
      <c r="T31" s="50"/>
      <c r="U31" s="53" t="s">
        <v>49</v>
      </c>
      <c r="V31" s="5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22.5" customHeight="1" x14ac:dyDescent="0.2">
      <c r="A32" s="66">
        <v>29</v>
      </c>
      <c r="B32" s="67" t="s">
        <v>82</v>
      </c>
      <c r="C32" s="29"/>
      <c r="D32" s="16"/>
      <c r="E32" s="91">
        <f t="shared" si="0"/>
        <v>0</v>
      </c>
      <c r="F32" s="29"/>
      <c r="G32" s="16"/>
      <c r="H32" s="95">
        <f t="shared" si="1"/>
        <v>0</v>
      </c>
      <c r="I32" s="63"/>
      <c r="J32" s="69">
        <v>74</v>
      </c>
      <c r="K32" s="70" t="s">
        <v>126</v>
      </c>
      <c r="L32" s="19"/>
      <c r="M32" s="16"/>
      <c r="N32" s="91">
        <f t="shared" si="5"/>
        <v>0</v>
      </c>
      <c r="O32" s="21"/>
      <c r="P32" s="21"/>
      <c r="Q32" s="89">
        <f t="shared" si="6"/>
        <v>0</v>
      </c>
      <c r="R32" s="52"/>
      <c r="S32" s="50"/>
      <c r="T32" s="50"/>
      <c r="U32" s="50"/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ht="22.5" customHeight="1" x14ac:dyDescent="0.2">
      <c r="A33" s="66">
        <v>30</v>
      </c>
      <c r="B33" s="67" t="s">
        <v>83</v>
      </c>
      <c r="C33" s="19"/>
      <c r="D33" s="16"/>
      <c r="E33" s="91">
        <f t="shared" si="0"/>
        <v>0</v>
      </c>
      <c r="F33" s="16"/>
      <c r="G33" s="16"/>
      <c r="H33" s="95">
        <f t="shared" si="1"/>
        <v>0</v>
      </c>
      <c r="I33" s="63"/>
      <c r="J33" s="69">
        <v>75</v>
      </c>
      <c r="K33" s="70" t="s">
        <v>127</v>
      </c>
      <c r="L33" s="19"/>
      <c r="M33" s="16"/>
      <c r="N33" s="91">
        <f t="shared" si="5"/>
        <v>0</v>
      </c>
      <c r="O33" s="21"/>
      <c r="P33" s="21"/>
      <c r="Q33" s="89">
        <f t="shared" si="6"/>
        <v>0</v>
      </c>
      <c r="R33" s="52"/>
      <c r="S33" s="50"/>
      <c r="T33" s="50"/>
      <c r="U33" s="50"/>
      <c r="V33" s="5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22.5" customHeight="1" x14ac:dyDescent="0.2">
      <c r="A34" s="66">
        <v>31</v>
      </c>
      <c r="B34" s="67" t="s">
        <v>84</v>
      </c>
      <c r="C34" s="19"/>
      <c r="D34" s="16"/>
      <c r="E34" s="91">
        <f t="shared" si="0"/>
        <v>0</v>
      </c>
      <c r="F34" s="16"/>
      <c r="G34" s="16"/>
      <c r="H34" s="95">
        <f t="shared" si="1"/>
        <v>0</v>
      </c>
      <c r="I34" s="63"/>
      <c r="J34" s="69">
        <v>76</v>
      </c>
      <c r="K34" s="70" t="s">
        <v>128</v>
      </c>
      <c r="L34" s="19"/>
      <c r="M34" s="16"/>
      <c r="N34" s="91">
        <f t="shared" si="5"/>
        <v>0</v>
      </c>
      <c r="O34" s="21"/>
      <c r="P34" s="21"/>
      <c r="Q34" s="89">
        <f t="shared" si="6"/>
        <v>0</v>
      </c>
      <c r="R34" s="52"/>
      <c r="S34" s="50"/>
      <c r="T34" s="50"/>
      <c r="U34" s="50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5" customHeight="1" x14ac:dyDescent="0.2">
      <c r="A35" s="66">
        <v>32</v>
      </c>
      <c r="B35" s="67" t="s">
        <v>85</v>
      </c>
      <c r="C35" s="19"/>
      <c r="D35" s="16"/>
      <c r="E35" s="91">
        <f t="shared" si="0"/>
        <v>0</v>
      </c>
      <c r="F35" s="16"/>
      <c r="G35" s="16"/>
      <c r="H35" s="95">
        <f t="shared" si="1"/>
        <v>0</v>
      </c>
      <c r="I35" s="63"/>
      <c r="J35" s="69">
        <v>77</v>
      </c>
      <c r="K35" s="70" t="s">
        <v>129</v>
      </c>
      <c r="L35" s="19"/>
      <c r="M35" s="16"/>
      <c r="N35" s="91">
        <f t="shared" si="5"/>
        <v>0</v>
      </c>
      <c r="O35" s="21"/>
      <c r="P35" s="21"/>
      <c r="Q35" s="89">
        <f t="shared" si="6"/>
        <v>0</v>
      </c>
      <c r="R35" s="52"/>
      <c r="S35" s="50"/>
      <c r="T35" s="50"/>
      <c r="U35" s="50"/>
      <c r="V35" s="5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ht="22.5" customHeight="1" x14ac:dyDescent="0.2">
      <c r="A36" s="66">
        <v>33</v>
      </c>
      <c r="B36" s="67" t="s">
        <v>86</v>
      </c>
      <c r="C36" s="19"/>
      <c r="D36" s="16"/>
      <c r="E36" s="91">
        <f t="shared" si="0"/>
        <v>0</v>
      </c>
      <c r="F36" s="16"/>
      <c r="G36" s="16"/>
      <c r="H36" s="95">
        <f t="shared" si="1"/>
        <v>0</v>
      </c>
      <c r="I36" s="63"/>
      <c r="J36" s="69">
        <v>78</v>
      </c>
      <c r="K36" s="70" t="s">
        <v>130</v>
      </c>
      <c r="L36" s="19"/>
      <c r="M36" s="16"/>
      <c r="N36" s="91">
        <f t="shared" si="5"/>
        <v>0</v>
      </c>
      <c r="O36" s="21"/>
      <c r="P36" s="21"/>
      <c r="Q36" s="89">
        <f t="shared" si="6"/>
        <v>0</v>
      </c>
      <c r="R36" s="52"/>
      <c r="S36" s="50"/>
      <c r="T36" s="50"/>
      <c r="U36" s="50"/>
      <c r="V36" s="5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ht="22.5" customHeight="1" x14ac:dyDescent="0.2">
      <c r="A37" s="66">
        <v>34</v>
      </c>
      <c r="B37" s="67" t="s">
        <v>87</v>
      </c>
      <c r="C37" s="19"/>
      <c r="D37" s="16"/>
      <c r="E37" s="91">
        <f t="shared" si="0"/>
        <v>0</v>
      </c>
      <c r="F37" s="16"/>
      <c r="G37" s="16"/>
      <c r="H37" s="95">
        <f t="shared" si="1"/>
        <v>0</v>
      </c>
      <c r="I37" s="63"/>
      <c r="J37" s="69">
        <v>79</v>
      </c>
      <c r="K37" s="70" t="s">
        <v>131</v>
      </c>
      <c r="L37" s="19"/>
      <c r="M37" s="16"/>
      <c r="N37" s="91">
        <f>SUM(L37:M37)</f>
        <v>0</v>
      </c>
      <c r="O37" s="21"/>
      <c r="P37" s="21"/>
      <c r="Q37" s="89">
        <f>SUM(O37:P37)</f>
        <v>0</v>
      </c>
      <c r="R37" s="52"/>
      <c r="S37" s="50"/>
      <c r="T37" s="50"/>
      <c r="U37" s="50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2.5" customHeight="1" x14ac:dyDescent="0.2">
      <c r="A38" s="66">
        <v>35</v>
      </c>
      <c r="B38" s="67" t="s">
        <v>88</v>
      </c>
      <c r="C38" s="19"/>
      <c r="D38" s="16"/>
      <c r="E38" s="91">
        <f t="shared" si="0"/>
        <v>0</v>
      </c>
      <c r="F38" s="16"/>
      <c r="G38" s="16"/>
      <c r="H38" s="95">
        <f t="shared" si="1"/>
        <v>0</v>
      </c>
      <c r="I38" s="63"/>
      <c r="J38" s="69"/>
      <c r="K38" s="70"/>
      <c r="L38" s="19"/>
      <c r="M38" s="16"/>
      <c r="N38" s="91"/>
      <c r="O38" s="21"/>
      <c r="P38" s="21"/>
      <c r="Q38" s="89"/>
      <c r="R38" s="52"/>
      <c r="S38" s="50"/>
      <c r="T38" s="50"/>
      <c r="U38" s="50"/>
      <c r="V38" s="5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2.5" customHeight="1" x14ac:dyDescent="0.2">
      <c r="A39" s="66">
        <v>36</v>
      </c>
      <c r="B39" s="67" t="s">
        <v>89</v>
      </c>
      <c r="C39" s="19"/>
      <c r="D39" s="16"/>
      <c r="E39" s="91">
        <f t="shared" si="0"/>
        <v>0</v>
      </c>
      <c r="F39" s="16"/>
      <c r="G39" s="16"/>
      <c r="H39" s="95">
        <f t="shared" si="1"/>
        <v>0</v>
      </c>
      <c r="I39" s="63"/>
      <c r="J39" s="69"/>
      <c r="K39" s="70"/>
      <c r="L39" s="19"/>
      <c r="M39" s="16"/>
      <c r="N39" s="92">
        <f t="shared" si="2"/>
        <v>0</v>
      </c>
      <c r="O39" s="21"/>
      <c r="P39" s="21"/>
      <c r="Q39" s="98">
        <f t="shared" ref="Q39:Q45" si="7">SUM(O39:P39)</f>
        <v>0</v>
      </c>
      <c r="R39" s="52"/>
      <c r="S39" s="50"/>
      <c r="T39" s="50"/>
      <c r="U39" s="50"/>
      <c r="V39" s="5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2.5" customHeight="1" x14ac:dyDescent="0.2">
      <c r="A40" s="66">
        <v>37</v>
      </c>
      <c r="B40" s="67" t="s">
        <v>90</v>
      </c>
      <c r="C40" s="19"/>
      <c r="D40" s="30"/>
      <c r="E40" s="91">
        <f t="shared" si="0"/>
        <v>0</v>
      </c>
      <c r="F40" s="16"/>
      <c r="G40" s="30"/>
      <c r="H40" s="95">
        <f t="shared" si="1"/>
        <v>0</v>
      </c>
      <c r="I40" s="63"/>
      <c r="J40" s="69"/>
      <c r="K40" s="70"/>
      <c r="L40" s="19"/>
      <c r="M40" s="16"/>
      <c r="N40" s="92">
        <f t="shared" si="2"/>
        <v>0</v>
      </c>
      <c r="O40" s="21"/>
      <c r="P40" s="21"/>
      <c r="Q40" s="98">
        <f t="shared" si="7"/>
        <v>0</v>
      </c>
      <c r="R40" s="52"/>
      <c r="S40" s="50"/>
      <c r="T40" s="50"/>
      <c r="U40" s="50"/>
      <c r="V40" s="5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  <row r="41" spans="1:254" ht="22.5" customHeight="1" x14ac:dyDescent="0.2">
      <c r="A41" s="66">
        <v>38</v>
      </c>
      <c r="B41" s="67" t="s">
        <v>91</v>
      </c>
      <c r="C41" s="29"/>
      <c r="D41" s="16"/>
      <c r="E41" s="91">
        <f t="shared" si="0"/>
        <v>0</v>
      </c>
      <c r="F41" s="29"/>
      <c r="G41" s="16"/>
      <c r="H41" s="95">
        <f t="shared" si="1"/>
        <v>0</v>
      </c>
      <c r="I41" s="63"/>
      <c r="J41" s="69"/>
      <c r="K41" s="70"/>
      <c r="L41" s="19"/>
      <c r="M41" s="16"/>
      <c r="N41" s="92">
        <f t="shared" si="2"/>
        <v>0</v>
      </c>
      <c r="O41" s="23"/>
      <c r="P41" s="23"/>
      <c r="Q41" s="98">
        <f t="shared" si="7"/>
        <v>0</v>
      </c>
      <c r="R41" s="52"/>
      <c r="S41" s="50"/>
      <c r="T41" s="50"/>
      <c r="U41" s="50"/>
      <c r="V41" s="5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</row>
    <row r="42" spans="1:254" ht="22.5" customHeight="1" x14ac:dyDescent="0.2">
      <c r="A42" s="66">
        <v>39</v>
      </c>
      <c r="B42" s="74" t="s">
        <v>92</v>
      </c>
      <c r="C42" s="19"/>
      <c r="D42" s="16"/>
      <c r="E42" s="91">
        <f t="shared" si="0"/>
        <v>0</v>
      </c>
      <c r="F42" s="16"/>
      <c r="G42" s="16"/>
      <c r="H42" s="95">
        <f t="shared" si="1"/>
        <v>0</v>
      </c>
      <c r="I42" s="63"/>
      <c r="J42" s="69"/>
      <c r="K42" s="70"/>
      <c r="L42" s="19"/>
      <c r="M42" s="16"/>
      <c r="N42" s="92">
        <f t="shared" si="2"/>
        <v>0</v>
      </c>
      <c r="O42" s="23"/>
      <c r="P42" s="23"/>
      <c r="Q42" s="98">
        <f t="shared" si="7"/>
        <v>0</v>
      </c>
      <c r="R42" s="52"/>
      <c r="S42" s="50"/>
      <c r="T42" s="50"/>
      <c r="U42" s="50"/>
      <c r="V42" s="5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1:254" ht="22.5" customHeight="1" x14ac:dyDescent="0.2">
      <c r="A43" s="66">
        <v>40</v>
      </c>
      <c r="B43" s="67" t="s">
        <v>93</v>
      </c>
      <c r="C43" s="19"/>
      <c r="D43" s="16"/>
      <c r="E43" s="91">
        <f t="shared" si="0"/>
        <v>0</v>
      </c>
      <c r="F43" s="16"/>
      <c r="G43" s="16"/>
      <c r="H43" s="95">
        <f t="shared" si="1"/>
        <v>0</v>
      </c>
      <c r="I43" s="63"/>
      <c r="J43" s="69"/>
      <c r="K43" s="70"/>
      <c r="L43" s="19"/>
      <c r="M43" s="16"/>
      <c r="N43" s="92">
        <f t="shared" si="2"/>
        <v>0</v>
      </c>
      <c r="O43" s="23"/>
      <c r="P43" s="23"/>
      <c r="Q43" s="98">
        <f t="shared" si="7"/>
        <v>0</v>
      </c>
      <c r="R43" s="52"/>
      <c r="S43" s="50"/>
      <c r="T43" s="50"/>
      <c r="U43" s="50"/>
      <c r="V43" s="50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1:254" ht="22.5" customHeight="1" x14ac:dyDescent="0.2">
      <c r="A44" s="66">
        <v>41</v>
      </c>
      <c r="B44" s="67" t="s">
        <v>94</v>
      </c>
      <c r="C44" s="19"/>
      <c r="D44" s="16"/>
      <c r="E44" s="91">
        <f t="shared" si="0"/>
        <v>0</v>
      </c>
      <c r="F44" s="16"/>
      <c r="G44" s="16"/>
      <c r="H44" s="95">
        <f t="shared" si="1"/>
        <v>0</v>
      </c>
      <c r="I44" s="63"/>
      <c r="J44" s="69"/>
      <c r="K44" s="70"/>
      <c r="L44" s="19"/>
      <c r="M44" s="16"/>
      <c r="N44" s="92">
        <f t="shared" si="2"/>
        <v>0</v>
      </c>
      <c r="O44" s="16"/>
      <c r="P44" s="16"/>
      <c r="Q44" s="98">
        <f t="shared" si="7"/>
        <v>0</v>
      </c>
      <c r="R44" s="52"/>
      <c r="S44" s="50"/>
      <c r="T44" s="50"/>
      <c r="U44" s="50"/>
      <c r="V44" s="5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1:254" ht="22.5" customHeight="1" thickBot="1" x14ac:dyDescent="0.25">
      <c r="A45" s="66">
        <v>42</v>
      </c>
      <c r="B45" s="67" t="s">
        <v>95</v>
      </c>
      <c r="C45" s="19"/>
      <c r="D45" s="16"/>
      <c r="E45" s="91">
        <f t="shared" si="0"/>
        <v>0</v>
      </c>
      <c r="F45" s="16"/>
      <c r="G45" s="16"/>
      <c r="H45" s="95">
        <f t="shared" si="1"/>
        <v>0</v>
      </c>
      <c r="I45" s="63"/>
      <c r="J45" s="75"/>
      <c r="K45" s="76"/>
      <c r="L45" s="24"/>
      <c r="M45" s="25"/>
      <c r="N45" s="93">
        <f t="shared" si="2"/>
        <v>0</v>
      </c>
      <c r="O45" s="26"/>
      <c r="P45" s="26"/>
      <c r="Q45" s="99">
        <f t="shared" si="7"/>
        <v>0</v>
      </c>
      <c r="R45" s="52"/>
      <c r="S45" s="50"/>
      <c r="T45" s="50"/>
      <c r="U45" s="50"/>
      <c r="V45" s="50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6" spans="1:254" ht="22.5" customHeight="1" thickTop="1" x14ac:dyDescent="0.2">
      <c r="A46" s="66">
        <v>43</v>
      </c>
      <c r="B46" s="67" t="s">
        <v>96</v>
      </c>
      <c r="C46" s="19"/>
      <c r="D46" s="16"/>
      <c r="E46" s="91">
        <f t="shared" si="0"/>
        <v>0</v>
      </c>
      <c r="F46" s="16"/>
      <c r="G46" s="16"/>
      <c r="H46" s="95">
        <f t="shared" si="1"/>
        <v>0</v>
      </c>
      <c r="I46" s="63"/>
      <c r="J46" s="77" t="s">
        <v>5</v>
      </c>
      <c r="K46" s="78"/>
      <c r="L46" s="84">
        <f>SUM(C4:C48,L4:L45)</f>
        <v>0</v>
      </c>
      <c r="M46" s="85">
        <f>SUM(D4:D48,M4:M45)</f>
        <v>0</v>
      </c>
      <c r="N46" s="113"/>
      <c r="O46" s="85">
        <f>SUM(F4:F48,O4:O45)</f>
        <v>0</v>
      </c>
      <c r="P46" s="85">
        <f>SUM(G4:G48,P4:P45)</f>
        <v>0</v>
      </c>
      <c r="Q46" s="121"/>
      <c r="R46" s="52"/>
      <c r="S46" s="50"/>
      <c r="T46" s="50"/>
      <c r="U46" s="50"/>
      <c r="V46" s="50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</row>
    <row r="47" spans="1:254" ht="22.5" customHeight="1" x14ac:dyDescent="0.2">
      <c r="A47" s="66">
        <v>44</v>
      </c>
      <c r="B47" s="67" t="s">
        <v>97</v>
      </c>
      <c r="C47" s="17"/>
      <c r="D47" s="30"/>
      <c r="E47" s="91">
        <f t="shared" si="0"/>
        <v>0</v>
      </c>
      <c r="F47" s="18"/>
      <c r="G47" s="30"/>
      <c r="H47" s="95">
        <f t="shared" si="1"/>
        <v>0</v>
      </c>
      <c r="I47" s="68"/>
      <c r="J47" s="126" t="s">
        <v>6</v>
      </c>
      <c r="K47" s="127"/>
      <c r="L47" s="128">
        <f>SUM(L46:M46)</f>
        <v>0</v>
      </c>
      <c r="M47" s="120"/>
      <c r="N47" s="114"/>
      <c r="O47" s="119">
        <f>SUM(O46:P46)</f>
        <v>0</v>
      </c>
      <c r="P47" s="120"/>
      <c r="Q47" s="122"/>
      <c r="R47" s="52"/>
      <c r="S47" s="50"/>
      <c r="T47" s="50"/>
      <c r="U47" s="50"/>
      <c r="V47" s="5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ht="22.5" customHeight="1" thickBot="1" x14ac:dyDescent="0.25">
      <c r="A48" s="79">
        <v>45</v>
      </c>
      <c r="B48" s="80" t="s">
        <v>98</v>
      </c>
      <c r="C48" s="31"/>
      <c r="D48" s="20"/>
      <c r="E48" s="97">
        <f t="shared" si="0"/>
        <v>0</v>
      </c>
      <c r="F48" s="31"/>
      <c r="G48" s="20"/>
      <c r="H48" s="96">
        <f>SUM(F48:G48)</f>
        <v>0</v>
      </c>
      <c r="I48" s="68"/>
      <c r="J48" s="81" t="s">
        <v>7</v>
      </c>
      <c r="K48" s="82"/>
      <c r="L48" s="86">
        <f>COUNTA(C4:C48,L4:L45)</f>
        <v>0</v>
      </c>
      <c r="M48" s="87">
        <f>COUNTA(D4:D48,M4:M45)</f>
        <v>0</v>
      </c>
      <c r="N48" s="115"/>
      <c r="O48" s="124"/>
      <c r="P48" s="125"/>
      <c r="Q48" s="123"/>
      <c r="R48" s="52"/>
      <c r="S48" s="50"/>
      <c r="T48" s="50"/>
      <c r="U48" s="50"/>
      <c r="V48" s="50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1:254" x14ac:dyDescent="0.2">
      <c r="A49" s="53"/>
      <c r="B49" s="53"/>
      <c r="C49" s="53"/>
      <c r="D49" s="53"/>
      <c r="E49" s="53"/>
      <c r="F49" s="53"/>
      <c r="G49" s="53"/>
      <c r="H49" s="53"/>
      <c r="I49" s="50"/>
      <c r="J49" s="53"/>
      <c r="K49" s="53"/>
      <c r="L49" s="53"/>
      <c r="M49" s="53"/>
      <c r="N49" s="53"/>
      <c r="O49" s="53"/>
      <c r="P49" s="53"/>
      <c r="Q49" s="53"/>
      <c r="R49" s="50"/>
      <c r="S49" s="50"/>
      <c r="T49" s="50"/>
      <c r="U49" s="53"/>
      <c r="V49" s="50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</row>
    <row r="50" spans="1:254" x14ac:dyDescent="0.2">
      <c r="A50" s="53"/>
      <c r="B50" s="53"/>
      <c r="C50" s="53">
        <f>COUNT(C4:C48)</f>
        <v>0</v>
      </c>
      <c r="D50" s="53">
        <f>COUNT(D4:D48)</f>
        <v>0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spans="1:254" x14ac:dyDescent="0.2">
      <c r="A51" s="53"/>
      <c r="B51" s="53"/>
      <c r="C51" s="53"/>
      <c r="D51" s="53"/>
      <c r="E51" s="53"/>
      <c r="F51" s="53"/>
      <c r="G51" s="53"/>
      <c r="H51" s="53"/>
      <c r="I51" s="8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  <row r="52" spans="1:254" x14ac:dyDescent="0.2">
      <c r="A52" s="53"/>
      <c r="B52" s="53"/>
      <c r="C52" s="83">
        <f>SUM(C4:C48)</f>
        <v>0</v>
      </c>
      <c r="D52" s="83">
        <f>SUM(D4:D48)</f>
        <v>0</v>
      </c>
      <c r="E52" s="53"/>
      <c r="F52" s="53"/>
      <c r="G52" s="53"/>
      <c r="H52" s="83"/>
      <c r="I52" s="53"/>
      <c r="J52" s="53"/>
      <c r="K52" s="53"/>
      <c r="L52" s="83"/>
      <c r="M52" s="83"/>
      <c r="N52" s="53"/>
      <c r="O52" s="53"/>
      <c r="P52" s="53"/>
      <c r="Q52" s="53"/>
      <c r="R52" s="53"/>
      <c r="S52" s="53"/>
      <c r="T52" s="53"/>
      <c r="U52" s="53"/>
      <c r="V52" s="53"/>
    </row>
    <row r="53" spans="1:254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</row>
    <row r="54" spans="1:254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</row>
    <row r="55" spans="1:254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6" spans="1:254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V56" s="53"/>
    </row>
  </sheetData>
  <mergeCells count="16">
    <mergeCell ref="N46:N48"/>
    <mergeCell ref="F2:H2"/>
    <mergeCell ref="O2:Q2"/>
    <mergeCell ref="O47:P47"/>
    <mergeCell ref="Q46:Q48"/>
    <mergeCell ref="O48:P48"/>
    <mergeCell ref="J47:K47"/>
    <mergeCell ref="L47:M47"/>
    <mergeCell ref="C2:E2"/>
    <mergeCell ref="A1:D1"/>
    <mergeCell ref="E1:Q1"/>
    <mergeCell ref="A2:A3"/>
    <mergeCell ref="B2:B3"/>
    <mergeCell ref="J2:J3"/>
    <mergeCell ref="K2:K3"/>
    <mergeCell ref="L2:N2"/>
  </mergeCells>
  <phoneticPr fontId="4"/>
  <dataValidations count="1">
    <dataValidation type="list" allowBlank="1" showInputMessage="1" showErrorMessage="1" sqref="A1:D1" xr:uid="{ED0720D4-4874-4355-A381-3CD30498D3F7}">
      <formula1>$U$4:$U$31</formula1>
    </dataValidation>
  </dataValidations>
  <printOptions horizontalCentered="1"/>
  <pageMargins left="0.59055118110236227" right="0.31496062992125984" top="0.9055118110236221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7F1F-C8A0-4247-9306-BC020206E9B2}">
  <sheetPr codeName="Sheet6"/>
  <dimension ref="A1:K13"/>
  <sheetViews>
    <sheetView view="pageBreakPreview" zoomScale="90" zoomScaleNormal="100" zoomScaleSheetLayoutView="90" workbookViewId="0">
      <selection activeCell="C6" sqref="C6"/>
    </sheetView>
  </sheetViews>
  <sheetFormatPr defaultColWidth="9" defaultRowHeight="14.4" x14ac:dyDescent="0.2"/>
  <cols>
    <col min="1" max="1" width="9" style="3"/>
    <col min="2" max="2" width="10.3984375" style="3" customWidth="1"/>
    <col min="3" max="3" width="13.69921875" style="3" customWidth="1"/>
    <col min="4" max="4" width="6.09765625" style="3" customWidth="1"/>
    <col min="5" max="5" width="13.69921875" style="3" customWidth="1"/>
    <col min="6" max="6" width="6.09765625" style="3" customWidth="1"/>
    <col min="7" max="7" width="16.3984375" style="3" customWidth="1"/>
    <col min="8" max="11" width="9" style="3"/>
    <col min="12" max="12" width="1.19921875" style="3" customWidth="1"/>
    <col min="13" max="16384" width="9" style="3"/>
  </cols>
  <sheetData>
    <row r="1" spans="1:11" ht="23.4" x14ac:dyDescent="0.2">
      <c r="A1" s="2" t="str">
        <f>学校別競技数・選手数!A1</f>
        <v>陸上競技</v>
      </c>
      <c r="J1" s="27"/>
    </row>
    <row r="2" spans="1:11" s="7" customFormat="1" ht="26.25" customHeight="1" x14ac:dyDescent="0.2">
      <c r="A2" s="4"/>
      <c r="B2" s="5"/>
      <c r="C2" s="4" t="s">
        <v>8</v>
      </c>
      <c r="D2" s="5"/>
      <c r="E2" s="4" t="s">
        <v>9</v>
      </c>
      <c r="F2" s="5"/>
      <c r="G2" s="6" t="s">
        <v>10</v>
      </c>
    </row>
    <row r="3" spans="1:11" ht="26.25" customHeight="1" x14ac:dyDescent="0.2">
      <c r="A3" s="8"/>
      <c r="C3" s="34">
        <f>学校別競技数・選手数!L48</f>
        <v>0</v>
      </c>
      <c r="D3" s="35" t="s">
        <v>11</v>
      </c>
      <c r="E3" s="34">
        <f>学校別競技数・選手数!M48</f>
        <v>0</v>
      </c>
      <c r="F3" s="35" t="s">
        <v>11</v>
      </c>
      <c r="G3" s="36">
        <f>C3+E3</f>
        <v>0</v>
      </c>
    </row>
    <row r="4" spans="1:11" ht="26.25" customHeight="1" x14ac:dyDescent="0.2">
      <c r="A4" s="9" t="s">
        <v>12</v>
      </c>
      <c r="B4" s="10"/>
      <c r="C4" s="37"/>
      <c r="D4" s="38"/>
      <c r="E4" s="37"/>
      <c r="F4" s="38"/>
      <c r="G4" s="39">
        <f>C4+E4</f>
        <v>0</v>
      </c>
    </row>
    <row r="5" spans="1:11" ht="26.25" customHeight="1" x14ac:dyDescent="0.2">
      <c r="A5" s="8"/>
      <c r="C5" s="34">
        <f>学校別競技数・選手数!L46</f>
        <v>0</v>
      </c>
      <c r="D5" s="35" t="s">
        <v>13</v>
      </c>
      <c r="E5" s="34">
        <f>学校別競技数・選手数!M46</f>
        <v>0</v>
      </c>
      <c r="F5" s="35" t="s">
        <v>13</v>
      </c>
      <c r="G5" s="40">
        <f>C5+E5</f>
        <v>0</v>
      </c>
      <c r="J5" s="129"/>
      <c r="K5" s="129"/>
    </row>
    <row r="6" spans="1:11" ht="36" customHeight="1" x14ac:dyDescent="0.2">
      <c r="A6" s="11" t="s">
        <v>14</v>
      </c>
      <c r="B6" s="12" t="s">
        <v>15</v>
      </c>
      <c r="C6" s="46"/>
      <c r="D6" s="41" t="s">
        <v>16</v>
      </c>
      <c r="E6" s="46"/>
      <c r="F6" s="41" t="s">
        <v>16</v>
      </c>
      <c r="G6" s="42">
        <f>SUM(C6:F6)</f>
        <v>0</v>
      </c>
    </row>
    <row r="7" spans="1:11" ht="36" customHeight="1" x14ac:dyDescent="0.2">
      <c r="A7" s="13"/>
      <c r="B7" s="14" t="s">
        <v>17</v>
      </c>
      <c r="C7" s="47"/>
      <c r="D7" s="43" t="s">
        <v>16</v>
      </c>
      <c r="E7" s="47"/>
      <c r="F7" s="43" t="s">
        <v>16</v>
      </c>
      <c r="G7" s="44">
        <f>SUM(C7:F7)</f>
        <v>0</v>
      </c>
    </row>
    <row r="8" spans="1:11" ht="36" customHeight="1" x14ac:dyDescent="0.2">
      <c r="A8" s="13" t="s">
        <v>18</v>
      </c>
      <c r="B8" s="14"/>
      <c r="C8" s="47"/>
      <c r="D8" s="43" t="s">
        <v>16</v>
      </c>
      <c r="E8" s="47"/>
      <c r="F8" s="43" t="s">
        <v>16</v>
      </c>
      <c r="G8" s="45">
        <f>SUM(C8:F8)</f>
        <v>0</v>
      </c>
    </row>
    <row r="11" spans="1:11" ht="22.5" customHeight="1" x14ac:dyDescent="0.2">
      <c r="A11" s="48" t="s">
        <v>19</v>
      </c>
      <c r="B11" s="48"/>
      <c r="C11" s="48"/>
      <c r="D11" s="48"/>
      <c r="E11" s="48"/>
      <c r="F11" s="48"/>
      <c r="G11" s="48"/>
    </row>
    <row r="12" spans="1:11" ht="22.5" customHeight="1" x14ac:dyDescent="0.2">
      <c r="A12" s="48" t="s">
        <v>20</v>
      </c>
      <c r="B12" s="48"/>
      <c r="C12" s="48"/>
      <c r="D12" s="48"/>
      <c r="E12" s="48"/>
      <c r="F12" s="48"/>
      <c r="G12" s="48"/>
    </row>
    <row r="13" spans="1:11" ht="22.5" customHeight="1" x14ac:dyDescent="0.2">
      <c r="A13" s="48" t="s">
        <v>21</v>
      </c>
      <c r="B13" s="48"/>
      <c r="C13" s="48"/>
      <c r="D13" s="48"/>
      <c r="E13" s="48"/>
      <c r="F13" s="48"/>
      <c r="G13" s="48"/>
    </row>
  </sheetData>
  <mergeCells count="1">
    <mergeCell ref="J5:K5"/>
  </mergeCells>
  <phoneticPr fontId="4"/>
  <conditionalFormatting sqref="C4:E4 G4">
    <cfRule type="cellIs" dxfId="0" priority="1" stopIfTrue="1" operator="equal">
      <formula>0</formula>
    </cfRule>
  </conditionalFormatting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学校別競技数・選手数</vt:lpstr>
      <vt:lpstr>競技別参加校個票</vt:lpstr>
      <vt:lpstr>学校別競技数・選手数!Print_Area</vt:lpstr>
      <vt:lpstr>競技別参加校個票!Print_Area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g-ktr2018</dc:creator>
  <cp:lastModifiedBy>202401 高体連事務局</cp:lastModifiedBy>
  <cp:lastPrinted>2025-03-04T05:11:07Z</cp:lastPrinted>
  <dcterms:created xsi:type="dcterms:W3CDTF">2022-09-28T05:11:19Z</dcterms:created>
  <dcterms:modified xsi:type="dcterms:W3CDTF">2026-04-01T08:09:51Z</dcterms:modified>
</cp:coreProperties>
</file>